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J:\2-PROYECTOS EQUIPOS\1-BALIZAS\0-MF20-2023 DESTELADOR MBLs\4-DISEÑO SOFTWARE\2-PROTOCOLO\"/>
    </mc:Choice>
  </mc:AlternateContent>
  <xr:revisionPtr revIDLastSave="0" documentId="13_ncr:1_{5903E0CF-3902-4577-A72F-0BF4638FC646}" xr6:coauthVersionLast="47" xr6:coauthVersionMax="47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ESTADO" sheetId="1" r:id="rId1"/>
    <sheet name="CFG" sheetId="2" r:id="rId2"/>
    <sheet name="TELEMANDOS" sheetId="4" r:id="rId3"/>
    <sheet name="MTO" sheetId="3" r:id="rId4"/>
  </sheets>
  <definedNames>
    <definedName name="_xlnm._FilterDatabase" localSheetId="1" hidden="1">CFG!$B$9:$G$47</definedName>
    <definedName name="_xlnm.Print_Area" localSheetId="1">CFG!$B$9:$G$48</definedName>
    <definedName name="_xlnm.Print_Area" localSheetId="0">ESTADO!$B$2:$F$65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45" i="2" l="1"/>
  <c r="C65" i="1"/>
  <c r="C66" i="1" s="1"/>
</calcChain>
</file>

<file path=xl/sharedStrings.xml><?xml version="1.0" encoding="utf-8"?>
<sst xmlns="http://schemas.openxmlformats.org/spreadsheetml/2006/main" count="545" uniqueCount="374">
  <si>
    <t>PROTOCOLO MF20</t>
  </si>
  <si>
    <t>MF20</t>
  </si>
  <si>
    <t xml:space="preserve"> MENSAJE DE ESTADO</t>
  </si>
  <si>
    <t>V5</t>
  </si>
  <si>
    <t xml:space="preserve">NOMBRE MENSAJE   </t>
  </si>
  <si>
    <t>V3</t>
  </si>
  <si>
    <t>MENSAJE DE ESTADO EN TIEMPO REAL</t>
  </si>
  <si>
    <t xml:space="preserve"> V2</t>
  </si>
  <si>
    <t>V1</t>
  </si>
  <si>
    <t>Parametro</t>
  </si>
  <si>
    <t>Nº Bits</t>
  </si>
  <si>
    <t>Descripción</t>
  </si>
  <si>
    <t>ejemplos</t>
  </si>
  <si>
    <t>comentarios</t>
  </si>
  <si>
    <t>Cabecera</t>
  </si>
  <si>
    <t xml:space="preserve"> ID del protocolo MF20 (20)</t>
  </si>
  <si>
    <t>FI</t>
  </si>
  <si>
    <t xml:space="preserve"> Identificacion de funcion del protocolo</t>
  </si>
  <si>
    <t>0 a 256</t>
  </si>
  <si>
    <t xml:space="preserve"> 1= mensaje estado actual</t>
  </si>
  <si>
    <t>Número Estación</t>
  </si>
  <si>
    <t xml:space="preserve"> Nº  de ID en el sistema de telecontrol NETCOM</t>
  </si>
  <si>
    <t>1 a 16000</t>
  </si>
  <si>
    <t>Numero baliza</t>
  </si>
  <si>
    <t xml:space="preserve"> Nº de identificacion de la baliza</t>
  </si>
  <si>
    <t>1,2 reserva, 4 plataformas</t>
  </si>
  <si>
    <t>Para el caso de multiples balizas, siamesas.</t>
  </si>
  <si>
    <t xml:space="preserve"> Fecha UTC
Mes/Día/Año/Hora/Minutos</t>
  </si>
  <si>
    <t>Número con la fecha de creacion del mensaje.</t>
  </si>
  <si>
    <t xml:space="preserve"> 30/11/21 , 15:57  =&gt; 1130211557 =(435D A8E5h)</t>
  </si>
  <si>
    <t>Longitud</t>
  </si>
  <si>
    <t xml:space="preserve">Longitud en 1/10 000 min de la ultima posición </t>
  </si>
  <si>
    <t xml:space="preserve"> (±180º), Este = positiva, Oeste = negativa.</t>
  </si>
  <si>
    <t>181 no disponible</t>
  </si>
  <si>
    <t>Latitud</t>
  </si>
  <si>
    <t>Latitud en 1/10 000 min de la ultima posición</t>
  </si>
  <si>
    <t xml:space="preserve"> (±90º), Norte = positiva, Sur = negativa.</t>
  </si>
  <si>
    <t>91 = (3412140h) = no disponible</t>
  </si>
  <si>
    <t>Satélites</t>
  </si>
  <si>
    <t>Nº de Satelites GPS en uso</t>
  </si>
  <si>
    <t>0 a 64</t>
  </si>
  <si>
    <t>QGPS</t>
  </si>
  <si>
    <t>Q optima = 00  / Q pesima= 99</t>
  </si>
  <si>
    <t>0 a 99</t>
  </si>
  <si>
    <t>Metros de borneo</t>
  </si>
  <si>
    <t>XXXXh =&gt; Max valor= 32.767 metros o Kms si&gt; 32Kms</t>
  </si>
  <si>
    <t>0 32.767 metros</t>
  </si>
  <si>
    <t>Si pasamos de 32Km se pasa la escala a Km</t>
  </si>
  <si>
    <t>Escala de borneo</t>
  </si>
  <si>
    <t>0=metros    1= Kilometros</t>
  </si>
  <si>
    <t>0 m a 1000Kms</t>
  </si>
  <si>
    <t>SP2</t>
  </si>
  <si>
    <t>Azimut de Borneo</t>
  </si>
  <si>
    <t>Angulo de borneo  0 a 259 GRADOS</t>
  </si>
  <si>
    <t>0 a 359 GRADOS</t>
  </si>
  <si>
    <t>Angulo de posicion actual respeto a la teorica.</t>
  </si>
  <si>
    <t>V Bateria destellador</t>
  </si>
  <si>
    <t>XXXXh =&gt; Valor/100       Ejemplo   04DDh = 1245 = 12,45V</t>
  </si>
  <si>
    <t>Ejemplo   04DDh = 1245 = 12,45V</t>
  </si>
  <si>
    <t>Corriente  TOTAL LEDs baliza</t>
  </si>
  <si>
    <t>Xxh =&gt; (Valor/100) A     Lectura del total de consumo de la baliza</t>
  </si>
  <si>
    <t>Ejemplo  FFF= 4095= 40,95A</t>
  </si>
  <si>
    <t>Valor max = (3FFF) 163,8A</t>
  </si>
  <si>
    <t>Corriente LEDs PWM1</t>
  </si>
  <si>
    <t>Xxh =&gt; (Valor/100) A        Lectura del grupo de leds nº1</t>
  </si>
  <si>
    <t>Ejemplo   145h = 325 = 3,25A</t>
  </si>
  <si>
    <t>Valor max = (FFF) 40,95A</t>
  </si>
  <si>
    <t>Corriente LEDs PWM2</t>
  </si>
  <si>
    <t>Xxh =&gt; (Valor/100) A        Lectura del grupo de leds nº2</t>
  </si>
  <si>
    <t>Corriente LEDs PWM3</t>
  </si>
  <si>
    <t>Xxh =&gt; (Valor/100) A        Lectura del grupo de leds nº3</t>
  </si>
  <si>
    <t>Corriente LEDs PWM4</t>
  </si>
  <si>
    <t>Xxh =&gt; (Valor/100) A        Lectura del grupo de leds nº4</t>
  </si>
  <si>
    <t>RITMO DE DESTELLOS</t>
  </si>
  <si>
    <t xml:space="preserve"> Nº de la tabla de destellos.</t>
  </si>
  <si>
    <t xml:space="preserve">1 a 256 </t>
  </si>
  <si>
    <t>Alcance luminoso</t>
  </si>
  <si>
    <t>Alacance en millas náuticas actual</t>
  </si>
  <si>
    <t>0 a 31 millas nauticas</t>
  </si>
  <si>
    <t xml:space="preserve">  En noche o en dia</t>
  </si>
  <si>
    <t>Cobertura RSSI</t>
  </si>
  <si>
    <t>Media ultimas 2 horas</t>
  </si>
  <si>
    <t>0 a 31</t>
  </si>
  <si>
    <t>ALARMAS MF20</t>
  </si>
  <si>
    <t>SI=1 ; NO=0)</t>
  </si>
  <si>
    <t>Las entradas externas tanto del MF20 como de el módulo de control remoto serían alarmas o no en función de la funcionalidad asociada a esa entrada externa</t>
  </si>
  <si>
    <t>De momento ninguna de las 3 funcionalidades son alarmas. Si queremos saber el estado de las mismas. Lo pondría en la parte de “estado”</t>
  </si>
  <si>
    <t xml:space="preserve">5 =&gt; Alarma Batería baja  </t>
  </si>
  <si>
    <t>4 =&gt; Alarma Fallo de leds</t>
  </si>
  <si>
    <t>3 =&gt; Alarma Sobreconsumo de los LEDS</t>
  </si>
  <si>
    <t>2 =&gt; Alarma GPS</t>
  </si>
  <si>
    <t>1 =&gt; Alarma de fuera de posición.</t>
  </si>
  <si>
    <t>0 =&gt; Alarma de fotocelula  &gt;24h sin ON/OFF</t>
  </si>
  <si>
    <t>Estados  MF20</t>
  </si>
  <si>
    <t>9=&gt; Entrada externa 3 Modulo control remoto</t>
  </si>
  <si>
    <t>8=&gt; Entrada externa 2 Modulo control remoto</t>
  </si>
  <si>
    <t>7=&gt; Entrada externa 1 Modulo control remoto</t>
  </si>
  <si>
    <t>6=&gt; Entrada externa 2 MF20</t>
  </si>
  <si>
    <t>5=&gt; Entrada externa 1 MF20</t>
  </si>
  <si>
    <t xml:space="preserve">4 =&gt; Modo 24 horas ( 1= Enable /  0 = Disable )     </t>
  </si>
  <si>
    <t>3 =&gt; Modo standby ( 1= Enable /  0 = Disable )</t>
  </si>
  <si>
    <t>2 =&gt; Modo de telemando     1= telemando  0= monitorización</t>
  </si>
  <si>
    <t>1 =&gt; Estado noche o dia forzado por telemando  (1= Forzado)</t>
  </si>
  <si>
    <t>0 =&gt;  Estado Noche  ( Noche=1)</t>
  </si>
  <si>
    <t>Reservado</t>
  </si>
  <si>
    <t xml:space="preserve"> libres para usos futuros</t>
  </si>
  <si>
    <t xml:space="preserve">ID telemando </t>
  </si>
  <si>
    <t>1–256   identificador del telemando  0= no telemando</t>
  </si>
  <si>
    <t>Tipo de telemando</t>
  </si>
  <si>
    <t>Bit 1 y 2
       00  =&gt; Status 
       01  =&gt; Telemando
       10  =&gt; Reservado
       11  =&gt; Desconocido
Bit 0 =&gt; Resultado
         0  =&gt; Escritura parámetros Error
         1  =&gt; Escritura parámetros OK</t>
  </si>
  <si>
    <t>0 Sin ACK desde NETCOM</t>
  </si>
  <si>
    <t>CRC 8</t>
  </si>
  <si>
    <t xml:space="preserve">checksum calculado </t>
  </si>
  <si>
    <t>TOTAL bits</t>
  </si>
  <si>
    <t>TOTAL Bytes</t>
  </si>
  <si>
    <t>V4</t>
  </si>
  <si>
    <t>Datos de la cfg del equipo remoto.</t>
  </si>
  <si>
    <t xml:space="preserve"> 2= mensaje config actual</t>
  </si>
  <si>
    <t>Número Estación remota</t>
  </si>
  <si>
    <t>nº de</t>
  </si>
  <si>
    <t>Identificador Estación AtoN</t>
  </si>
  <si>
    <t xml:space="preserve"> ID en el sistema de balizamiento.</t>
  </si>
  <si>
    <t>R- 32718</t>
  </si>
  <si>
    <t>Txt  con  el nombre. 15 caracteres.</t>
  </si>
  <si>
    <t>Número baliza</t>
  </si>
  <si>
    <t>8?</t>
  </si>
  <si>
    <t>NOMBRE</t>
  </si>
  <si>
    <t>Nombre del SCOM</t>
  </si>
  <si>
    <t>MODELO PN</t>
  </si>
  <si>
    <t>MODELO de LINTERNA</t>
  </si>
  <si>
    <t>MRL-M-20833</t>
  </si>
  <si>
    <t>Txt  con  el PN. 20 caracteres.</t>
  </si>
  <si>
    <t>Serial Number</t>
  </si>
  <si>
    <t xml:space="preserve">Número de serie </t>
  </si>
  <si>
    <t>133W</t>
  </si>
  <si>
    <t>Txt  con  el SN. 8 caracteres.</t>
  </si>
  <si>
    <t>Version de HW</t>
  </si>
  <si>
    <t>99.99</t>
  </si>
  <si>
    <t>Version de FW  mp</t>
  </si>
  <si>
    <t>1.16</t>
  </si>
  <si>
    <t>Version de FW ms</t>
  </si>
  <si>
    <t>Version de FW del vigilante</t>
  </si>
  <si>
    <t>1.10</t>
  </si>
  <si>
    <t>Color LEDS</t>
  </si>
  <si>
    <t xml:space="preserve">  W,R,G,Y,B</t>
  </si>
  <si>
    <t>INICIALES DE COLOR</t>
  </si>
  <si>
    <t xml:space="preserve">Alcance Nocturno </t>
  </si>
  <si>
    <t>1a 30 NM.</t>
  </si>
  <si>
    <t xml:space="preserve">Alcance diurno  </t>
  </si>
  <si>
    <t xml:space="preserve">Alcance diurno  ( solo en modo 24H) </t>
  </si>
  <si>
    <t>Ritmo de destellos</t>
  </si>
  <si>
    <t>Potencia maxima</t>
  </si>
  <si>
    <t xml:space="preserve">Potencia Nominal del modelo según la tabla </t>
  </si>
  <si>
    <t>1 a 512W</t>
  </si>
  <si>
    <t>Potencia en uso</t>
  </si>
  <si>
    <t>Potencia programada para el alcande en un</t>
  </si>
  <si>
    <t>CFG del GPS</t>
  </si>
  <si>
    <t>cfdg del GPS, sincro etc</t>
  </si>
  <si>
    <t xml:space="preserve">0= OFF. 1= sincro, 2 monitorizacion. </t>
  </si>
  <si>
    <t>CFG del BT</t>
  </si>
  <si>
    <t>0= OFF. 1= activado</t>
  </si>
  <si>
    <t>Control ON/OFF</t>
  </si>
  <si>
    <t>Inicio de encendido por fotocelula, GPS o reloj</t>
  </si>
  <si>
    <t>0= Foto, 1= Astro, 2 = Reloj</t>
  </si>
  <si>
    <t>Ubicación</t>
  </si>
  <si>
    <t>Flotante o en tierra.</t>
  </si>
  <si>
    <t>0=tierra, 1= boya</t>
  </si>
  <si>
    <t>Longitud teorica</t>
  </si>
  <si>
    <t>Latitud teorica</t>
  </si>
  <si>
    <t>Radio borneo limite</t>
  </si>
  <si>
    <t>Radio borneo programado</t>
  </si>
  <si>
    <t>1 a 10.000 metros</t>
  </si>
  <si>
    <t>Modulo de telemando</t>
  </si>
  <si>
    <t>Módulo de telemando instalado</t>
  </si>
  <si>
    <t>SMS36</t>
  </si>
  <si>
    <t>Modelo del modulo de telemando</t>
  </si>
  <si>
    <t>Tension nominal</t>
  </si>
  <si>
    <t>Tension nominal detectada</t>
  </si>
  <si>
    <t>12 o 24V</t>
  </si>
  <si>
    <t>Fecha de fabricacion</t>
  </si>
  <si>
    <t>Semana/año</t>
  </si>
  <si>
    <t xml:space="preserve">Modo de trabajo </t>
  </si>
  <si>
    <t>Tipo de alimentacion</t>
  </si>
  <si>
    <t>Tipo de alimentacion solar, red, hibrida.</t>
  </si>
  <si>
    <t>0= Solar, 1=AC,3 Hibrida.</t>
  </si>
  <si>
    <t>Fecha de cfg</t>
  </si>
  <si>
    <t>Fecha del ultimo cambio de cfg</t>
  </si>
  <si>
    <t>DD/MM/YYYY</t>
  </si>
  <si>
    <t xml:space="preserve"> MENSAJE DE MANTENIMIENTO</t>
  </si>
  <si>
    <t xml:space="preserve"> 3= mensaje estado de mantenimiento</t>
  </si>
  <si>
    <t>Version de FW del micro principal</t>
  </si>
  <si>
    <t>Fecha de ultimo mto</t>
  </si>
  <si>
    <t>Fecha de la ultima tarea de mantenimiento</t>
  </si>
  <si>
    <t>Identificador del tecnico</t>
  </si>
  <si>
    <t>Id tecnico de mto</t>
  </si>
  <si>
    <t>ID del tecnico</t>
  </si>
  <si>
    <t>Hora del LED ON</t>
  </si>
  <si>
    <t>Horas de servicio del leds desde su  fabricacion</t>
  </si>
  <si>
    <t>1 a 500 en miles de horas</t>
  </si>
  <si>
    <t>Alarma grave</t>
  </si>
  <si>
    <t>Horas en alarma grave desde el ultimo Mto</t>
  </si>
  <si>
    <t>1 a 1000 horas</t>
  </si>
  <si>
    <t>Alarma leve</t>
  </si>
  <si>
    <t>Horas en alarma leve desde el ultimo Mto</t>
  </si>
  <si>
    <t>Petición estado</t>
  </si>
  <si>
    <t>Contraseña</t>
  </si>
  <si>
    <t>!</t>
  </si>
  <si>
    <t>ID</t>
  </si>
  <si>
    <t>/</t>
  </si>
  <si>
    <t>ESTADO</t>
  </si>
  <si>
    <t>Telemando</t>
  </si>
  <si>
    <t>TELEMANDO</t>
  </si>
  <si>
    <t>=</t>
  </si>
  <si>
    <t>Comando
 Telemando</t>
  </si>
  <si>
    <t>Dato 1</t>
  </si>
  <si>
    <t>Dato 2</t>
  </si>
  <si>
    <t>Comandos</t>
  </si>
  <si>
    <t>Datos 1</t>
  </si>
  <si>
    <t>Datos 2</t>
  </si>
  <si>
    <t xml:space="preserve">Forzado modo NOCHE </t>
  </si>
  <si>
    <t>Forzado modo Día</t>
  </si>
  <si>
    <t>Modo LDR</t>
  </si>
  <si>
    <t>Reset destellador</t>
  </si>
  <si>
    <t>1/256 (Ritmo)</t>
  </si>
  <si>
    <t>0 = Disable
1 = Enable</t>
  </si>
  <si>
    <t>Nivel de fotocélula</t>
  </si>
  <si>
    <t>(0-9) Predefinidos</t>
  </si>
  <si>
    <t>(0-400) luxes paso a 
Noche</t>
  </si>
  <si>
    <t>(0-400) luxes paso a 
Día</t>
  </si>
  <si>
    <t>Radio Borneo</t>
  </si>
  <si>
    <t>Nuevo Borneo</t>
  </si>
  <si>
    <t>Nueva autodetección GPS</t>
  </si>
  <si>
    <t>Frecuencia Status automático
(Solo centro de control)</t>
  </si>
  <si>
    <t>Lectura configuración</t>
  </si>
  <si>
    <t>Restaurar valores fábrica</t>
  </si>
  <si>
    <t>Respuesta ACK a un Telemando</t>
  </si>
  <si>
    <t>ID 
(del telemando rx)</t>
  </si>
  <si>
    <t>ACK</t>
  </si>
  <si>
    <t>Cambio fecha fin servicio (Solo IRIDUM)</t>
  </si>
  <si>
    <t>SERVICIO</t>
  </si>
  <si>
    <t>Día</t>
  </si>
  <si>
    <t>Mes</t>
  </si>
  <si>
    <t>Año</t>
  </si>
  <si>
    <t>V6</t>
  </si>
  <si>
    <t>6=&gt; Alarma Mantenimiento</t>
  </si>
  <si>
    <t>7 =&gt; Alarma RTC</t>
  </si>
  <si>
    <t xml:space="preserve">8=&gt; Alarma Micro Vigilante.       </t>
  </si>
  <si>
    <t>9=&gt; Alarma bluetooth</t>
  </si>
  <si>
    <t>10 =&gt; Alarma modulo control remoto</t>
  </si>
  <si>
    <t>11 =&gt; Alarma impacto leve</t>
  </si>
  <si>
    <t>12 =&gt; Alarma impacto grave</t>
  </si>
  <si>
    <t>ID mensaje</t>
  </si>
  <si>
    <t>ID para diferenciar entre los que se espera un ACK y los que no</t>
  </si>
  <si>
    <t>0 = cambio a noche, 1 = día…</t>
  </si>
  <si>
    <t>BORRADOR V6</t>
  </si>
  <si>
    <t>Falta definir qué mensajes llevan asociado un QoS = 1</t>
  </si>
  <si>
    <t>QoS</t>
  </si>
  <si>
    <t>Quality of Service   0= sin ACK, 1 = con ACK.,</t>
  </si>
  <si>
    <t>forzado ON</t>
  </si>
  <si>
    <t>forzado Off</t>
  </si>
  <si>
    <t>Modo Auto</t>
  </si>
  <si>
    <t>RESET MF20</t>
  </si>
  <si>
    <t>CANDELAS!28/TELEMANDO=MF20=1</t>
  </si>
  <si>
    <t>CANDELAS!28/TELEMANDO=MF20=2</t>
  </si>
  <si>
    <t>CANDELAS!28/TELEMANDO=MF20=3</t>
  </si>
  <si>
    <t>CANDELAS!28/TELEMANDO=MF20=4</t>
  </si>
  <si>
    <t>CANDELAS!28/TELEMANDO=MF20=6=1</t>
  </si>
  <si>
    <t>CANDELAS!28/TELEMANDO=MF20=5=149</t>
  </si>
  <si>
    <t>CAMBIO A RITMO 149</t>
  </si>
  <si>
    <t>CANDELAS!28/TELEMANDO=MF20=7=4</t>
  </si>
  <si>
    <t>cambio de fotocelula nivel 4</t>
  </si>
  <si>
    <t>CANDELAS!28/TELEMANDO=MF20=8=500</t>
  </si>
  <si>
    <t>cambio de borneo 500 metros</t>
  </si>
  <si>
    <t>CANDELAS!28/TELEMANDO=MF20=9=0=10</t>
  </si>
  <si>
    <t>cambio Alance a 10 millas nocturnas</t>
  </si>
  <si>
    <t>CANDELAS!28/TELEMANDO=MF20=9=1=2</t>
  </si>
  <si>
    <t>cambio Alance a 2 millas  diurnas</t>
  </si>
  <si>
    <t>CANDELAS!28/TELEMANDO=MF20=10</t>
  </si>
  <si>
    <t>autodeteccion posicion GPS</t>
  </si>
  <si>
    <t>CANDELAS!28/TELEMANDO=MF20=12=0=1000</t>
  </si>
  <si>
    <t>cambio Alcance a 1000 candelas nocturnas</t>
  </si>
  <si>
    <t>CANDELAS!28/TELEMANDO=MF20=12=1=15000</t>
  </si>
  <si>
    <t>cambio Alcance a 15000 candelas diurnas.</t>
  </si>
  <si>
    <t>CANDELAS!28/TELEMANDO=MF20=98</t>
  </si>
  <si>
    <t>Lectura de configuracion para NETCOM</t>
  </si>
  <si>
    <t>CANDELAS!28/TELEMANDO=MF20=99</t>
  </si>
  <si>
    <t>restaurar valores de fabrica</t>
  </si>
  <si>
    <t>CANDELAS!28/TELEMANDO=MF20=11=1</t>
  </si>
  <si>
    <t>1 a 60 Minutos</t>
  </si>
  <si>
    <t>PROTOCOLO</t>
  </si>
  <si>
    <t>V7</t>
  </si>
  <si>
    <t>--</t>
  </si>
  <si>
    <t>CANDELAS!28/TELEMANDO=MF20=7=60=40</t>
  </si>
  <si>
    <t>cambio de fotocelula nivel 60lx y 40 lx</t>
  </si>
  <si>
    <t>Alcance millas naúticas noche</t>
  </si>
  <si>
    <t>Alcance millas naúticas dia</t>
  </si>
  <si>
    <t>0 = Nocturnas</t>
  </si>
  <si>
    <t>1 = Diurnas</t>
  </si>
  <si>
    <t>Nuevo valor
 MN</t>
  </si>
  <si>
    <t>Alcance candelas noche</t>
  </si>
  <si>
    <t>Alcance candelas dia</t>
  </si>
  <si>
    <t>Nuevo valor
 Ie  Cd</t>
  </si>
  <si>
    <t>Nuevo valor       Ie Cd</t>
  </si>
  <si>
    <t>cambio reloj ON/OFF</t>
  </si>
  <si>
    <t>Hora  paso ON</t>
  </si>
  <si>
    <t>Hora  paso OFF</t>
  </si>
  <si>
    <t>CANDELAS!128/ACK</t>
  </si>
  <si>
    <t>ACUSE RECEPCION DEL MENSAJE Nº 128</t>
  </si>
  <si>
    <t>ELIMINAR. NO TIENE SENTIDO EN CONEXION IP</t>
  </si>
  <si>
    <r>
      <t xml:space="preserve">Contraseña
</t>
    </r>
    <r>
      <rPr>
        <sz val="9.5"/>
        <color rgb="FF00B0F0"/>
        <rFont val="Consolas"/>
        <family val="3"/>
      </rPr>
      <t>MSM-TEST</t>
    </r>
  </si>
  <si>
    <t>modo Standby</t>
  </si>
  <si>
    <t>Activa el modo de stand by.</t>
  </si>
  <si>
    <t>15/04/25</t>
  </si>
  <si>
    <t>EJEMPLOS</t>
  </si>
  <si>
    <t>Keep-Alive de NETCOM al MF20</t>
  </si>
  <si>
    <t>&lt;NULL&gt;</t>
  </si>
  <si>
    <t>Netom envia NULL  para que confirme el MF20 que la conexión IP esta activa.</t>
  </si>
  <si>
    <t>modulo LAN36 no tiene entradas externas</t>
  </si>
  <si>
    <t>14 =&gt; libre</t>
  </si>
  <si>
    <t>15 =&gt; libre</t>
  </si>
  <si>
    <t>frecuencia status automatico</t>
  </si>
  <si>
    <t>OK</t>
  </si>
  <si>
    <t>CANDELAS!28/TELEMANDO=MF20=88=0800=1800</t>
  </si>
  <si>
    <t>apaga a las 8:00 Y enciende a las 18:00</t>
  </si>
  <si>
    <t>V8</t>
  </si>
  <si>
    <t xml:space="preserve"> MENSAJES  DE TELEMANDO</t>
  </si>
  <si>
    <t xml:space="preserve">Version de HW </t>
  </si>
  <si>
    <t>01</t>
  </si>
  <si>
    <t>parte entera version PCB</t>
  </si>
  <si>
    <t>parte decimal.  Variante PCB</t>
  </si>
  <si>
    <t>Version del SPACK</t>
  </si>
  <si>
    <t xml:space="preserve">Version de fw </t>
  </si>
  <si>
    <t>Version Service Pack de FW del micro principal</t>
  </si>
  <si>
    <t>SP 2</t>
  </si>
  <si>
    <t>Variante de HW</t>
  </si>
  <si>
    <t>SP2  version 05  ( fw 2.05)</t>
  </si>
  <si>
    <t>02   (Hw 1.02)</t>
  </si>
  <si>
    <t>Variane de FW del micro principal</t>
  </si>
  <si>
    <t>Version de  SP  mp</t>
  </si>
  <si>
    <t>Variante de FW ms</t>
  </si>
  <si>
    <t>Version de FW del micro vigilante</t>
  </si>
  <si>
    <t>Variante de FW del micro vigilante</t>
  </si>
  <si>
    <t>1</t>
  </si>
  <si>
    <t>10    ( fw 1.10)</t>
  </si>
  <si>
    <t>0 a 255</t>
  </si>
  <si>
    <t>cfdg Bluethoot.  ON/OFF</t>
  </si>
  <si>
    <t xml:space="preserve">Modo de trabajo D/N, 24h </t>
  </si>
  <si>
    <t xml:space="preserve">Modo de Standby </t>
  </si>
  <si>
    <t>Estado del Standby</t>
  </si>
  <si>
    <t>On Noche o modo,24h</t>
  </si>
  <si>
    <t>On noche.</t>
  </si>
  <si>
    <t>50825  =&gt;  08/05/25</t>
  </si>
  <si>
    <t>MM/DD/YY</t>
  </si>
  <si>
    <t>1111111110110010001000111100  =&gt;  0° 31,8916' W</t>
  </si>
  <si>
    <t>001011010100110101011011001  =&gt;  39° 35,1385' N</t>
  </si>
  <si>
    <t>total bits</t>
  </si>
  <si>
    <t>CRC</t>
  </si>
  <si>
    <t>CRC del mensaje</t>
  </si>
  <si>
    <t>Espacios</t>
  </si>
  <si>
    <t>Palabras ( 2 caracteres)</t>
  </si>
  <si>
    <t>14 02 05 39 41 49 3D 51 3C B4 C8 00 00 00 00 00 00 00 00 05 35 18 C8 C0 B5 41 49 3D 51 3C C8 00 00 00 01 35 09 30 D0 C0 C1 0C 00 00 00 00 00 00 00 00 00 00 00 00 00 C4 C8 CC D0 D4 D8 00 00 08 20 41 40 8A 47 70 05 83 20 02 AF FB 22 3C 2D 4D 5B 20 32 26 20 A7 00 00 00 00 00 00 00 00 00 00 00 00 00 00 00 00 00 31 A3 22 C6 89 C9</t>
  </si>
  <si>
    <t>Hexadecimal</t>
  </si>
  <si>
    <t xml:space="preserve"> MENSAJE DE CONFIGURACION DEL NETCOM</t>
  </si>
  <si>
    <t xml:space="preserve">  uso</t>
  </si>
  <si>
    <t>EST</t>
  </si>
  <si>
    <t>CFG</t>
  </si>
  <si>
    <t>MSG</t>
  </si>
  <si>
    <t>EST VENTANA DE ESTADO</t>
  </si>
  <si>
    <t>CFG VENTANA DE CONFIGURACION</t>
  </si>
  <si>
    <t>MSG , DATOS QUE LLEGAN EN EL MENSAJE DE ESTADO</t>
  </si>
  <si>
    <t>LAN=0</t>
  </si>
  <si>
    <t>V9</t>
  </si>
  <si>
    <t>14/05/25</t>
  </si>
  <si>
    <t>13 =&gt; Alarma de ritmo de destellos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</si>
</sst>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d/mm/yyyy"/>
  </numFmts>
  <fonts count="39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00B0F0"/>
      <name val="Arial"/>
      <family val="2"/>
      <charset val="1"/>
    </font>
    <font>
      <b/>
      <sz val="10"/>
      <color theme="4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B05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u/>
      <sz val="10"/>
      <name val="Arial"/>
      <family val="2"/>
      <charset val="1"/>
    </font>
    <font>
      <sz val="10"/>
      <color rgb="FF0070C0"/>
      <name val="Arial"/>
      <family val="2"/>
      <charset val="1"/>
    </font>
    <font>
      <sz val="10"/>
      <color rgb="FF00B0F0"/>
      <name val="Arial"/>
      <family val="2"/>
      <charset val="1"/>
    </font>
    <font>
      <b/>
      <sz val="14"/>
      <name val="Verdana"/>
      <charset val="1"/>
    </font>
    <font>
      <sz val="10"/>
      <name val="Verdana"/>
      <charset val="1"/>
    </font>
    <font>
      <sz val="10"/>
      <name val="Verdana"/>
      <family val="2"/>
      <charset val="1"/>
    </font>
    <font>
      <sz val="10"/>
      <color rgb="FF000000"/>
      <name val="Calibri"/>
      <family val="2"/>
      <charset val="1"/>
    </font>
    <font>
      <sz val="10"/>
      <color theme="7" tint="0.39997558519241921"/>
      <name val="Arial"/>
      <family val="2"/>
      <charset val="1"/>
    </font>
    <font>
      <b/>
      <sz val="10"/>
      <color theme="7" tint="0.39997558519241921"/>
      <name val="Arial"/>
      <family val="2"/>
      <charset val="1"/>
    </font>
    <font>
      <u/>
      <sz val="10"/>
      <name val="Verdana"/>
      <charset val="1"/>
    </font>
    <font>
      <sz val="8"/>
      <name val="Arial"/>
      <family val="2"/>
      <charset val="1"/>
    </font>
    <font>
      <sz val="10"/>
      <color theme="7"/>
      <name val="Arial"/>
      <family val="2"/>
      <charset val="1"/>
    </font>
    <font>
      <sz val="10"/>
      <color theme="7"/>
      <name val="Calibri"/>
      <family val="2"/>
      <charset val="1"/>
    </font>
    <font>
      <sz val="10"/>
      <name val="Verdana"/>
      <family val="2"/>
    </font>
    <font>
      <sz val="10"/>
      <color rgb="FF00B0F0"/>
      <name val="Verdana"/>
      <family val="2"/>
      <charset val="1"/>
    </font>
    <font>
      <sz val="9.5"/>
      <color rgb="FF00B0F0"/>
      <name val="Consolas"/>
      <family val="3"/>
    </font>
    <font>
      <sz val="10"/>
      <color rgb="FF00B0F0"/>
      <name val="Verdana"/>
      <family val="2"/>
    </font>
    <font>
      <b/>
      <sz val="10"/>
      <color theme="6"/>
      <name val="Arial"/>
      <family val="2"/>
      <charset val="1"/>
    </font>
    <font>
      <b/>
      <sz val="10"/>
      <name val="Verdana"/>
      <family val="2"/>
    </font>
    <font>
      <b/>
      <sz val="14"/>
      <name val="Verdana"/>
      <family val="2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color theme="4"/>
      <name val="Arial"/>
      <family val="2"/>
      <charset val="1"/>
    </font>
    <font>
      <sz val="10"/>
      <color theme="4"/>
      <name val="Calibri"/>
      <family val="2"/>
      <charset val="1"/>
    </font>
    <font>
      <u/>
      <sz val="10"/>
      <name val="Verdana"/>
      <family val="2"/>
    </font>
    <font>
      <sz val="10"/>
      <color rgb="FF106202"/>
      <name val="Arial"/>
      <family val="2"/>
      <charset val="1"/>
    </font>
    <font>
      <b/>
      <sz val="10"/>
      <name val="Arial"/>
      <family val="2"/>
    </font>
    <font>
      <b/>
      <sz val="10"/>
      <color rgb="FF106202"/>
      <name val="Arial"/>
      <family val="2"/>
    </font>
    <font>
      <sz val="10"/>
      <color rgb="FF10620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DEDCE6"/>
        <bgColor rgb="FFCCFFFF"/>
      </patternFill>
    </fill>
    <fill>
      <patternFill patternType="solid">
        <fgColor theme="0"/>
        <bgColor rgb="FFCCC1DA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9">
    <xf numFmtId="0" fontId="0" fillId="0" borderId="0" xfId="0"/>
    <xf numFmtId="0" fontId="14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164" fontId="0" fillId="0" borderId="1" xfId="0" applyNumberFormat="1" applyBorder="1" applyAlignment="1">
      <alignment horizontal="center"/>
    </xf>
    <xf numFmtId="0" fontId="1" fillId="3" borderId="4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left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7" xfId="0" applyFont="1" applyBorder="1"/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9" xfId="0" applyFont="1" applyBorder="1"/>
    <xf numFmtId="49" fontId="6" fillId="0" borderId="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center" vertical="center"/>
    </xf>
    <xf numFmtId="0" fontId="6" fillId="0" borderId="12" xfId="0" applyFont="1" applyBorder="1"/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49" fontId="0" fillId="0" borderId="14" xfId="0" applyNumberFormat="1" applyBorder="1" applyAlignment="1">
      <alignment horizontal="left" vertical="center" wrapText="1"/>
    </xf>
    <xf numFmtId="0" fontId="0" fillId="0" borderId="15" xfId="0" applyBorder="1"/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left" vertical="center" wrapText="1"/>
    </xf>
    <xf numFmtId="0" fontId="0" fillId="0" borderId="17" xfId="0" applyBorder="1"/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0" borderId="17" xfId="0" applyBorder="1" applyAlignment="1">
      <alignment vertical="center"/>
    </xf>
    <xf numFmtId="49" fontId="0" fillId="0" borderId="3" xfId="0" applyNumberForma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7" xfId="0" applyFont="1" applyBorder="1"/>
    <xf numFmtId="0" fontId="7" fillId="0" borderId="0" xfId="0" applyFont="1"/>
    <xf numFmtId="0" fontId="6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left" vertical="center"/>
    </xf>
    <xf numFmtId="0" fontId="5" fillId="0" borderId="0" xfId="0" applyFont="1"/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0" fillId="0" borderId="30" xfId="0" applyBorder="1"/>
    <xf numFmtId="49" fontId="0" fillId="0" borderId="21" xfId="0" applyNumberForma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6" fillId="0" borderId="21" xfId="0" applyNumberFormat="1" applyFont="1" applyBorder="1" applyAlignment="1">
      <alignment horizontal="left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/>
    </xf>
    <xf numFmtId="0" fontId="1" fillId="0" borderId="17" xfId="0" applyFont="1" applyBorder="1"/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32" xfId="0" applyBorder="1"/>
    <xf numFmtId="0" fontId="9" fillId="0" borderId="0" xfId="0" applyFont="1" applyAlignment="1">
      <alignment horizontal="center"/>
    </xf>
    <xf numFmtId="49" fontId="6" fillId="0" borderId="3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49" fontId="6" fillId="0" borderId="1" xfId="0" applyNumberFormat="1" applyFont="1" applyBorder="1"/>
    <xf numFmtId="0" fontId="0" fillId="0" borderId="0" xfId="0" applyAlignment="1">
      <alignment horizontal="center" vertical="top"/>
    </xf>
    <xf numFmtId="49" fontId="5" fillId="0" borderId="0" xfId="0" applyNumberFormat="1" applyFont="1"/>
    <xf numFmtId="0" fontId="1" fillId="0" borderId="0" xfId="0" applyFont="1"/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1" fillId="0" borderId="0" xfId="0" applyFont="1"/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49" fontId="11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2" fillId="0" borderId="0" xfId="0" applyFont="1"/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49" fontId="12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5" fillId="0" borderId="0" xfId="0" applyFont="1"/>
    <xf numFmtId="0" fontId="0" fillId="0" borderId="3" xfId="0" applyBorder="1" applyAlignment="1">
      <alignment horizontal="left" vertical="center"/>
    </xf>
    <xf numFmtId="0" fontId="6" fillId="0" borderId="35" xfId="0" applyFont="1" applyBorder="1"/>
    <xf numFmtId="0" fontId="17" fillId="0" borderId="3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left" vertical="center"/>
    </xf>
    <xf numFmtId="0" fontId="17" fillId="0" borderId="1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49" fontId="17" fillId="0" borderId="3" xfId="0" applyNumberFormat="1" applyFont="1" applyBorder="1" applyAlignment="1">
      <alignment horizontal="left" vertical="center" wrapText="1"/>
    </xf>
    <xf numFmtId="0" fontId="0" fillId="5" borderId="36" xfId="0" applyFill="1" applyBorder="1" applyAlignment="1">
      <alignment horizontal="left" vertical="center"/>
    </xf>
    <xf numFmtId="0" fontId="0" fillId="5" borderId="37" xfId="0" applyFill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0" fillId="0" borderId="38" xfId="0" applyBorder="1" applyAlignment="1">
      <alignment vertical="center"/>
    </xf>
    <xf numFmtId="0" fontId="0" fillId="6" borderId="38" xfId="0" applyFill="1" applyBorder="1" applyAlignment="1">
      <alignment vertical="center"/>
    </xf>
    <xf numFmtId="0" fontId="15" fillId="6" borderId="38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0" fillId="0" borderId="42" xfId="0" applyBorder="1" applyAlignment="1">
      <alignment vertical="center"/>
    </xf>
    <xf numFmtId="0" fontId="0" fillId="5" borderId="43" xfId="0" applyFill="1" applyBorder="1" applyAlignment="1">
      <alignment horizontal="left" vertical="center"/>
    </xf>
    <xf numFmtId="0" fontId="0" fillId="5" borderId="44" xfId="0" applyFill="1" applyBorder="1" applyAlignment="1">
      <alignment horizontal="left" vertical="center"/>
    </xf>
    <xf numFmtId="0" fontId="0" fillId="6" borderId="45" xfId="0" applyFill="1" applyBorder="1" applyAlignment="1">
      <alignment vertical="center"/>
    </xf>
    <xf numFmtId="0" fontId="0" fillId="0" borderId="46" xfId="0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19" fillId="0" borderId="49" xfId="0" applyFont="1" applyBorder="1" applyAlignment="1">
      <alignment horizontal="left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0" fillId="0" borderId="53" xfId="0" applyBorder="1" applyAlignment="1">
      <alignment vertical="center"/>
    </xf>
    <xf numFmtId="0" fontId="15" fillId="0" borderId="52" xfId="0" applyFont="1" applyBorder="1"/>
    <xf numFmtId="0" fontId="0" fillId="0" borderId="52" xfId="0" applyBorder="1"/>
    <xf numFmtId="0" fontId="0" fillId="0" borderId="53" xfId="0" applyBorder="1"/>
    <xf numFmtId="49" fontId="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6" borderId="0" xfId="0" applyFill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54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16" fillId="0" borderId="1" xfId="0" quotePrefix="1" applyFont="1" applyBorder="1" applyAlignment="1">
      <alignment horizontal="center" vertical="center"/>
    </xf>
    <xf numFmtId="0" fontId="28" fillId="4" borderId="28" xfId="0" applyFont="1" applyFill="1" applyBorder="1" applyAlignment="1">
      <alignment horizontal="center" vertical="center"/>
    </xf>
    <xf numFmtId="0" fontId="28" fillId="4" borderId="29" xfId="0" applyFont="1" applyFill="1" applyBorder="1" applyAlignment="1">
      <alignment horizontal="center" vertical="center"/>
    </xf>
    <xf numFmtId="0" fontId="28" fillId="4" borderId="55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3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2" fillId="0" borderId="0" xfId="0" applyFont="1"/>
    <xf numFmtId="0" fontId="32" fillId="5" borderId="36" xfId="0" applyFont="1" applyFill="1" applyBorder="1" applyAlignment="1">
      <alignment horizontal="left" vertical="center"/>
    </xf>
    <xf numFmtId="0" fontId="32" fillId="5" borderId="37" xfId="0" applyFont="1" applyFill="1" applyBorder="1" applyAlignment="1">
      <alignment horizontal="left" vertical="center"/>
    </xf>
    <xf numFmtId="0" fontId="32" fillId="6" borderId="38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16" fillId="0" borderId="0" xfId="0" quotePrefix="1" applyFont="1" applyAlignment="1">
      <alignment horizontal="center" vertical="center"/>
    </xf>
    <xf numFmtId="0" fontId="34" fillId="0" borderId="37" xfId="0" applyFont="1" applyBorder="1" applyAlignment="1">
      <alignment horizontal="left" vertical="center"/>
    </xf>
    <xf numFmtId="16" fontId="0" fillId="0" borderId="0" xfId="0" applyNumberFormat="1"/>
    <xf numFmtId="0" fontId="1" fillId="0" borderId="3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" fontId="0" fillId="0" borderId="1" xfId="0" applyNumberFormat="1" applyBorder="1" applyAlignment="1">
      <alignment horizontal="left"/>
    </xf>
    <xf numFmtId="0" fontId="3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35" fillId="0" borderId="2" xfId="0" applyFont="1" applyBorder="1" applyAlignment="1">
      <alignment horizontal="center" vertical="center"/>
    </xf>
    <xf numFmtId="49" fontId="35" fillId="0" borderId="2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center"/>
    </xf>
    <xf numFmtId="0" fontId="35" fillId="0" borderId="0" xfId="0" applyFont="1"/>
    <xf numFmtId="49" fontId="35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49" fontId="35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14" fontId="35" fillId="0" borderId="1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49" fontId="6" fillId="0" borderId="11" xfId="0" applyNumberFormat="1" applyFont="1" applyBorder="1" applyAlignment="1">
      <alignment vertical="center"/>
    </xf>
    <xf numFmtId="49" fontId="35" fillId="0" borderId="2" xfId="0" applyNumberFormat="1" applyFont="1" applyBorder="1" applyAlignment="1">
      <alignment vertical="center"/>
    </xf>
    <xf numFmtId="49" fontId="35" fillId="0" borderId="1" xfId="0" applyNumberFormat="1" applyFont="1" applyBorder="1" applyAlignment="1">
      <alignment vertical="center"/>
    </xf>
    <xf numFmtId="49" fontId="35" fillId="0" borderId="1" xfId="0" applyNumberFormat="1" applyFont="1" applyBorder="1" applyAlignment="1">
      <alignment vertical="center" wrapText="1"/>
    </xf>
    <xf numFmtId="0" fontId="35" fillId="0" borderId="1" xfId="0" applyFont="1" applyBorder="1"/>
    <xf numFmtId="0" fontId="35" fillId="7" borderId="2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37" fillId="0" borderId="0" xfId="0" applyFont="1" applyAlignment="1">
      <alignment horizontal="right"/>
    </xf>
    <xf numFmtId="0" fontId="37" fillId="0" borderId="0" xfId="0" applyFont="1" applyAlignment="1">
      <alignment horizont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49" fontId="1" fillId="3" borderId="29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horizontal="center" vertical="center"/>
    </xf>
    <xf numFmtId="49" fontId="1" fillId="3" borderId="55" xfId="0" applyNumberFormat="1" applyFont="1" applyFill="1" applyBorder="1" applyAlignment="1">
      <alignment horizontal="center" vertical="center"/>
    </xf>
    <xf numFmtId="49" fontId="36" fillId="8" borderId="0" xfId="0" applyNumberFormat="1" applyFont="1" applyFill="1" applyAlignment="1">
      <alignment vertical="center"/>
    </xf>
    <xf numFmtId="0" fontId="16" fillId="0" borderId="38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0" fontId="16" fillId="0" borderId="6" xfId="0" quotePrefix="1" applyFont="1" applyBorder="1" applyAlignment="1">
      <alignment horizontal="center" vertical="center"/>
    </xf>
    <xf numFmtId="0" fontId="16" fillId="0" borderId="7" xfId="0" quotePrefix="1" applyFont="1" applyBorder="1" applyAlignment="1">
      <alignment horizontal="center" vertical="center"/>
    </xf>
    <xf numFmtId="0" fontId="16" fillId="0" borderId="9" xfId="0" quotePrefix="1" applyFont="1" applyBorder="1" applyAlignment="1">
      <alignment horizontal="center" vertical="center"/>
    </xf>
    <xf numFmtId="0" fontId="22" fillId="0" borderId="9" xfId="0" quotePrefix="1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31" fillId="0" borderId="9" xfId="0" quotePrefix="1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49" fontId="33" fillId="0" borderId="57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6" fillId="0" borderId="11" xfId="0" quotePrefix="1" applyFont="1" applyBorder="1" applyAlignment="1">
      <alignment horizontal="center" vertical="center"/>
    </xf>
    <xf numFmtId="0" fontId="16" fillId="0" borderId="12" xfId="0" quotePrefix="1" applyFont="1" applyBorder="1" applyAlignment="1">
      <alignment horizontal="center" vertical="center"/>
    </xf>
    <xf numFmtId="49" fontId="37" fillId="8" borderId="0" xfId="0" applyNumberFormat="1" applyFont="1" applyFill="1" applyAlignment="1">
      <alignment vertical="center"/>
    </xf>
    <xf numFmtId="16" fontId="38" fillId="0" borderId="0" xfId="0" applyNumberFormat="1" applyFont="1" applyAlignment="1">
      <alignment horizontal="left"/>
    </xf>
    <xf numFmtId="49" fontId="38" fillId="0" borderId="0" xfId="0" applyNumberFormat="1" applyFont="1" applyAlignment="1">
      <alignment vertical="center"/>
    </xf>
    <xf numFmtId="0" fontId="38" fillId="0" borderId="0" xfId="0" applyFont="1"/>
    <xf numFmtId="49" fontId="37" fillId="3" borderId="29" xfId="0" applyNumberFormat="1" applyFont="1" applyFill="1" applyBorder="1" applyAlignment="1">
      <alignment vertical="center"/>
    </xf>
    <xf numFmtId="49" fontId="38" fillId="0" borderId="6" xfId="0" applyNumberFormat="1" applyFont="1" applyBorder="1" applyAlignment="1">
      <alignment vertical="center"/>
    </xf>
    <xf numFmtId="49" fontId="38" fillId="0" borderId="1" xfId="0" applyNumberFormat="1" applyFont="1" applyBorder="1" applyAlignment="1">
      <alignment vertical="center"/>
    </xf>
    <xf numFmtId="49" fontId="38" fillId="0" borderId="2" xfId="0" applyNumberFormat="1" applyFont="1" applyBorder="1" applyAlignment="1">
      <alignment vertical="center"/>
    </xf>
    <xf numFmtId="0" fontId="38" fillId="0" borderId="1" xfId="0" applyFont="1" applyBorder="1"/>
    <xf numFmtId="49" fontId="38" fillId="0" borderId="54" xfId="0" applyNumberFormat="1" applyFont="1" applyBorder="1" applyAlignment="1">
      <alignment vertical="center"/>
    </xf>
    <xf numFmtId="0" fontId="0" fillId="9" borderId="3" xfId="0" applyFill="1" applyBorder="1" applyAlignment="1">
      <alignment horizontal="left" vertical="center"/>
    </xf>
    <xf numFmtId="0" fontId="1" fillId="9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8" fillId="4" borderId="29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5" borderId="36" xfId="0" applyFill="1" applyBorder="1" applyAlignment="1">
      <alignment horizontal="left" vertical="center"/>
    </xf>
    <xf numFmtId="0" fontId="0" fillId="5" borderId="37" xfId="0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8A30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EDCE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B5E9B"/>
      <rgbColor rgb="FF969696"/>
      <rgbColor rgb="FF003366"/>
      <rgbColor rgb="FF00B050"/>
      <rgbColor rgb="FF003300"/>
      <rgbColor rgb="FF333300"/>
      <rgbColor rgb="FFA31515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06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4"/>
  <sheetViews>
    <sheetView topLeftCell="A28" zoomScale="90" zoomScaleNormal="90" workbookViewId="0">
      <selection activeCell="F15" sqref="F15"/>
    </sheetView>
  </sheetViews>
  <sheetFormatPr baseColWidth="10" defaultColWidth="11.5703125" defaultRowHeight="12.75" x14ac:dyDescent="0.2"/>
  <cols>
    <col min="1" max="1" width="12.140625" customWidth="1"/>
    <col min="2" max="2" width="32.140625" style="3" customWidth="1"/>
    <col min="3" max="3" width="11.7109375" style="4" customWidth="1"/>
    <col min="4" max="4" width="61.85546875" style="5" customWidth="1"/>
    <col min="5" max="5" width="44.140625" style="6" customWidth="1"/>
    <col min="6" max="6" width="53.7109375" customWidth="1"/>
    <col min="7" max="7" width="19.7109375" customWidth="1"/>
    <col min="8" max="8" width="52.85546875" customWidth="1"/>
    <col min="9" max="12" width="12.140625" customWidth="1"/>
    <col min="13" max="13" width="5.7109375" customWidth="1"/>
    <col min="14" max="14" width="8" customWidth="1"/>
    <col min="15" max="15" width="5.28515625" customWidth="1"/>
    <col min="16" max="16" width="14" customWidth="1"/>
    <col min="17" max="17" width="19.85546875" customWidth="1"/>
    <col min="18" max="18" width="16" customWidth="1"/>
    <col min="19" max="19" width="5.7109375" customWidth="1"/>
    <col min="20" max="20" width="14" customWidth="1"/>
    <col min="21" max="21" width="6.85546875" customWidth="1"/>
    <col min="22" max="22" width="8.5703125" customWidth="1"/>
    <col min="23" max="1023" width="12.140625" customWidth="1"/>
  </cols>
  <sheetData>
    <row r="1" spans="2:6" ht="8.25" customHeight="1" x14ac:dyDescent="0.2"/>
    <row r="2" spans="2:6" ht="18.75" customHeight="1" x14ac:dyDescent="0.2">
      <c r="B2" s="7" t="s">
        <v>0</v>
      </c>
      <c r="C2" s="8" t="s">
        <v>1</v>
      </c>
      <c r="D2" s="9" t="s">
        <v>2</v>
      </c>
    </row>
    <row r="3" spans="2:6" ht="18.75" customHeight="1" x14ac:dyDescent="0.2">
      <c r="B3" s="10"/>
      <c r="C3" s="287" t="s">
        <v>371</v>
      </c>
      <c r="D3" s="9" t="s">
        <v>372</v>
      </c>
    </row>
    <row r="4" spans="2:6" ht="18.75" customHeight="1" x14ac:dyDescent="0.2">
      <c r="B4" s="10"/>
      <c r="C4" s="11" t="s">
        <v>290</v>
      </c>
      <c r="D4" s="9" t="s">
        <v>312</v>
      </c>
    </row>
    <row r="5" spans="2:6" ht="18.75" customHeight="1" x14ac:dyDescent="0.2">
      <c r="B5" s="10"/>
      <c r="C5" s="157" t="s">
        <v>243</v>
      </c>
      <c r="D5" s="9"/>
    </row>
    <row r="6" spans="2:6" ht="18.75" customHeight="1" x14ac:dyDescent="0.2">
      <c r="B6" s="10"/>
      <c r="C6" s="206" t="s">
        <v>3</v>
      </c>
      <c r="D6" s="9"/>
    </row>
    <row r="7" spans="2:6" ht="13.5" customHeight="1" x14ac:dyDescent="0.2">
      <c r="B7" s="12" t="s">
        <v>4</v>
      </c>
      <c r="C7" s="13" t="s">
        <v>5</v>
      </c>
      <c r="D7" s="9" t="s">
        <v>6</v>
      </c>
    </row>
    <row r="8" spans="2:6" ht="13.5" customHeight="1" x14ac:dyDescent="0.2">
      <c r="B8" s="14"/>
      <c r="C8" s="15" t="s">
        <v>7</v>
      </c>
      <c r="D8" s="9"/>
    </row>
    <row r="9" spans="2:6" ht="13.5" customHeight="1" x14ac:dyDescent="0.2">
      <c r="B9" s="16"/>
      <c r="C9" s="17" t="s">
        <v>8</v>
      </c>
      <c r="D9" s="9"/>
    </row>
    <row r="10" spans="2:6" ht="15" customHeight="1" x14ac:dyDescent="0.2">
      <c r="B10" s="289" t="s">
        <v>254</v>
      </c>
      <c r="C10" s="289"/>
      <c r="D10" s="289"/>
    </row>
    <row r="11" spans="2:6" s="3" customFormat="1" ht="18" customHeight="1" x14ac:dyDescent="0.2">
      <c r="B11" s="18" t="s">
        <v>9</v>
      </c>
      <c r="C11" s="19" t="s">
        <v>10</v>
      </c>
      <c r="D11" s="20" t="s">
        <v>11</v>
      </c>
      <c r="E11" s="21" t="s">
        <v>12</v>
      </c>
      <c r="F11" s="21" t="s">
        <v>13</v>
      </c>
    </row>
    <row r="12" spans="2:6" ht="15.75" customHeight="1" x14ac:dyDescent="0.2">
      <c r="B12" s="22" t="s">
        <v>14</v>
      </c>
      <c r="C12" s="23">
        <v>8</v>
      </c>
      <c r="D12" s="24" t="s">
        <v>15</v>
      </c>
      <c r="E12" s="23">
        <v>20</v>
      </c>
      <c r="F12" s="25"/>
    </row>
    <row r="13" spans="2:6" ht="15.75" customHeight="1" x14ac:dyDescent="0.2">
      <c r="B13" s="26" t="s">
        <v>16</v>
      </c>
      <c r="C13" s="27">
        <v>8</v>
      </c>
      <c r="D13" s="28" t="s">
        <v>17</v>
      </c>
      <c r="E13" s="27" t="s">
        <v>18</v>
      </c>
      <c r="F13" s="29" t="s">
        <v>19</v>
      </c>
    </row>
    <row r="14" spans="2:6" ht="15.75" customHeight="1" x14ac:dyDescent="0.2">
      <c r="B14" s="26" t="s">
        <v>20</v>
      </c>
      <c r="C14" s="27">
        <v>14</v>
      </c>
      <c r="D14" s="28" t="s">
        <v>21</v>
      </c>
      <c r="E14" s="30" t="s">
        <v>22</v>
      </c>
      <c r="F14" s="29"/>
    </row>
    <row r="15" spans="2:6" ht="15.75" customHeight="1" x14ac:dyDescent="0.2">
      <c r="B15" s="150" t="s">
        <v>251</v>
      </c>
      <c r="C15" s="151">
        <v>8</v>
      </c>
      <c r="D15" s="152" t="s">
        <v>252</v>
      </c>
      <c r="E15" s="151" t="s">
        <v>253</v>
      </c>
      <c r="F15" s="149" t="s">
        <v>255</v>
      </c>
    </row>
    <row r="16" spans="2:6" ht="15.75" customHeight="1" x14ac:dyDescent="0.2">
      <c r="B16" s="153" t="s">
        <v>256</v>
      </c>
      <c r="C16" s="154">
        <v>4</v>
      </c>
      <c r="D16" s="155" t="s">
        <v>257</v>
      </c>
      <c r="E16" s="156" t="s">
        <v>110</v>
      </c>
      <c r="F16" s="149"/>
    </row>
    <row r="17" spans="1:7" ht="15.75" customHeight="1" x14ac:dyDescent="0.2">
      <c r="B17" s="31" t="s">
        <v>23</v>
      </c>
      <c r="C17" s="32">
        <v>8</v>
      </c>
      <c r="D17" s="33" t="s">
        <v>24</v>
      </c>
      <c r="E17" s="34" t="s">
        <v>25</v>
      </c>
      <c r="F17" s="35" t="s">
        <v>26</v>
      </c>
    </row>
    <row r="18" spans="1:7" ht="28.5" customHeight="1" x14ac:dyDescent="0.2">
      <c r="B18" s="36" t="s">
        <v>27</v>
      </c>
      <c r="C18" s="37">
        <v>31</v>
      </c>
      <c r="D18" s="38" t="s">
        <v>28</v>
      </c>
      <c r="E18" s="6" t="s">
        <v>29</v>
      </c>
      <c r="F18" s="39"/>
    </row>
    <row r="19" spans="1:7" ht="15.75" customHeight="1" x14ac:dyDescent="0.2">
      <c r="B19" s="40" t="s">
        <v>30</v>
      </c>
      <c r="C19" s="41">
        <v>28</v>
      </c>
      <c r="D19" s="42" t="s">
        <v>31</v>
      </c>
      <c r="E19" s="6" t="s">
        <v>32</v>
      </c>
      <c r="F19" s="43" t="s">
        <v>33</v>
      </c>
    </row>
    <row r="20" spans="1:7" ht="20.25" customHeight="1" x14ac:dyDescent="0.2">
      <c r="B20" s="40" t="s">
        <v>34</v>
      </c>
      <c r="C20" s="41">
        <v>27</v>
      </c>
      <c r="D20" s="42" t="s">
        <v>35</v>
      </c>
      <c r="E20" s="6" t="s">
        <v>36</v>
      </c>
      <c r="F20" s="43" t="s">
        <v>37</v>
      </c>
    </row>
    <row r="21" spans="1:7" s="3" customFormat="1" ht="15.75" customHeight="1" x14ac:dyDescent="0.2">
      <c r="B21" s="44" t="s">
        <v>38</v>
      </c>
      <c r="C21" s="45">
        <v>6</v>
      </c>
      <c r="D21" s="9" t="s">
        <v>39</v>
      </c>
      <c r="E21" s="46" t="s">
        <v>40</v>
      </c>
      <c r="F21" s="47"/>
      <c r="G21"/>
    </row>
    <row r="22" spans="1:7" ht="15.75" customHeight="1" x14ac:dyDescent="0.2">
      <c r="B22" s="44" t="s">
        <v>41</v>
      </c>
      <c r="C22" s="45">
        <v>7</v>
      </c>
      <c r="D22" s="48" t="s">
        <v>42</v>
      </c>
      <c r="E22" s="6" t="s">
        <v>43</v>
      </c>
      <c r="F22" s="43"/>
    </row>
    <row r="23" spans="1:7" ht="15.75" customHeight="1" x14ac:dyDescent="0.2">
      <c r="B23" s="49" t="s">
        <v>44</v>
      </c>
      <c r="C23" s="2">
        <v>15</v>
      </c>
      <c r="D23" s="50" t="s">
        <v>45</v>
      </c>
      <c r="E23" s="51" t="s">
        <v>46</v>
      </c>
      <c r="F23" s="52" t="s">
        <v>47</v>
      </c>
    </row>
    <row r="24" spans="1:7" s="53" customFormat="1" ht="15.75" customHeight="1" x14ac:dyDescent="0.2">
      <c r="B24" s="54" t="s">
        <v>48</v>
      </c>
      <c r="C24" s="55">
        <v>1</v>
      </c>
      <c r="D24" s="56" t="s">
        <v>49</v>
      </c>
      <c r="E24" s="57" t="s">
        <v>49</v>
      </c>
      <c r="F24" s="52" t="s">
        <v>50</v>
      </c>
    </row>
    <row r="25" spans="1:7" ht="15.75" customHeight="1" x14ac:dyDescent="0.2">
      <c r="A25" s="58" t="s">
        <v>51</v>
      </c>
      <c r="B25" s="59" t="s">
        <v>52</v>
      </c>
      <c r="C25" s="60">
        <v>10</v>
      </c>
      <c r="D25" s="61" t="s">
        <v>53</v>
      </c>
      <c r="E25" s="62" t="s">
        <v>54</v>
      </c>
      <c r="F25" s="52" t="s">
        <v>55</v>
      </c>
    </row>
    <row r="26" spans="1:7" s="3" customFormat="1" ht="15.75" customHeight="1" x14ac:dyDescent="0.2">
      <c r="B26" s="63" t="s">
        <v>56</v>
      </c>
      <c r="C26" s="64">
        <v>12</v>
      </c>
      <c r="D26" s="65" t="s">
        <v>57</v>
      </c>
      <c r="E26" s="66" t="s">
        <v>58</v>
      </c>
      <c r="F26" s="67"/>
      <c r="G26"/>
    </row>
    <row r="27" spans="1:7" s="3" customFormat="1" ht="15.75" customHeight="1" x14ac:dyDescent="0.2">
      <c r="B27" s="49" t="s">
        <v>59</v>
      </c>
      <c r="C27" s="2">
        <v>14</v>
      </c>
      <c r="D27" s="68" t="s">
        <v>60</v>
      </c>
      <c r="E27" s="69" t="s">
        <v>61</v>
      </c>
      <c r="F27" s="70" t="s">
        <v>62</v>
      </c>
    </row>
    <row r="28" spans="1:7" s="3" customFormat="1" ht="15.75" customHeight="1" x14ac:dyDescent="0.2">
      <c r="B28" s="49" t="s">
        <v>63</v>
      </c>
      <c r="C28" s="2">
        <v>12</v>
      </c>
      <c r="D28" s="68" t="s">
        <v>64</v>
      </c>
      <c r="E28" s="69" t="s">
        <v>65</v>
      </c>
      <c r="F28" s="70" t="s">
        <v>66</v>
      </c>
    </row>
    <row r="29" spans="1:7" s="3" customFormat="1" ht="15.75" customHeight="1" x14ac:dyDescent="0.2">
      <c r="B29" s="49" t="s">
        <v>67</v>
      </c>
      <c r="C29" s="2">
        <v>12</v>
      </c>
      <c r="D29" s="68" t="s">
        <v>68</v>
      </c>
      <c r="E29" s="69" t="s">
        <v>65</v>
      </c>
      <c r="F29" s="70" t="s">
        <v>66</v>
      </c>
    </row>
    <row r="30" spans="1:7" s="3" customFormat="1" ht="15.75" customHeight="1" x14ac:dyDescent="0.2">
      <c r="B30" s="49" t="s">
        <v>69</v>
      </c>
      <c r="C30" s="2">
        <v>12</v>
      </c>
      <c r="D30" s="68" t="s">
        <v>70</v>
      </c>
      <c r="E30" s="69" t="s">
        <v>65</v>
      </c>
      <c r="F30" s="70" t="s">
        <v>66</v>
      </c>
    </row>
    <row r="31" spans="1:7" s="3" customFormat="1" ht="15.75" customHeight="1" x14ac:dyDescent="0.2">
      <c r="B31" s="59" t="s">
        <v>71</v>
      </c>
      <c r="C31" s="60">
        <v>12</v>
      </c>
      <c r="D31" s="68" t="s">
        <v>72</v>
      </c>
      <c r="E31" s="69" t="s">
        <v>65</v>
      </c>
      <c r="F31" s="70" t="s">
        <v>66</v>
      </c>
    </row>
    <row r="32" spans="1:7" ht="15.75" customHeight="1" x14ac:dyDescent="0.2">
      <c r="B32" s="63" t="s">
        <v>73</v>
      </c>
      <c r="C32" s="64">
        <v>8</v>
      </c>
      <c r="D32" s="71" t="s">
        <v>74</v>
      </c>
      <c r="E32" s="66" t="s">
        <v>75</v>
      </c>
      <c r="F32" s="52"/>
    </row>
    <row r="33" spans="2:6" s="72" customFormat="1" ht="15.75" customHeight="1" x14ac:dyDescent="0.2">
      <c r="B33" s="73" t="s">
        <v>76</v>
      </c>
      <c r="C33" s="74">
        <v>5</v>
      </c>
      <c r="D33" s="75" t="s">
        <v>77</v>
      </c>
      <c r="E33" s="51" t="s">
        <v>78</v>
      </c>
      <c r="F33" s="52" t="s">
        <v>79</v>
      </c>
    </row>
    <row r="34" spans="2:6" ht="15.75" customHeight="1" x14ac:dyDescent="0.2">
      <c r="B34" s="59" t="s">
        <v>80</v>
      </c>
      <c r="C34" s="60">
        <v>5</v>
      </c>
      <c r="D34" s="76" t="s">
        <v>81</v>
      </c>
      <c r="E34" s="62" t="s">
        <v>82</v>
      </c>
      <c r="F34" s="52" t="s">
        <v>370</v>
      </c>
    </row>
    <row r="35" spans="2:6" ht="15.75" customHeight="1" x14ac:dyDescent="0.2">
      <c r="B35" s="290" t="s">
        <v>83</v>
      </c>
      <c r="C35" s="291">
        <v>16</v>
      </c>
      <c r="D35" s="77" t="s">
        <v>319</v>
      </c>
      <c r="E35" s="78"/>
      <c r="F35" s="79"/>
    </row>
    <row r="36" spans="2:6" ht="15.75" customHeight="1" x14ac:dyDescent="0.2">
      <c r="B36" s="290"/>
      <c r="C36" s="291"/>
      <c r="D36" s="148" t="s">
        <v>318</v>
      </c>
      <c r="E36" s="51"/>
      <c r="F36" s="79"/>
    </row>
    <row r="37" spans="2:6" ht="15.75" customHeight="1" x14ac:dyDescent="0.2">
      <c r="B37" s="290"/>
      <c r="C37" s="291"/>
      <c r="D37" s="286" t="s">
        <v>373</v>
      </c>
      <c r="E37" s="51"/>
      <c r="F37" s="79"/>
    </row>
    <row r="38" spans="2:6" ht="15.75" customHeight="1" x14ac:dyDescent="0.2">
      <c r="B38" s="290"/>
      <c r="C38" s="291"/>
      <c r="D38" s="158" t="s">
        <v>250</v>
      </c>
      <c r="E38" s="51"/>
      <c r="F38" s="79"/>
    </row>
    <row r="39" spans="2:6" ht="15.75" customHeight="1" x14ac:dyDescent="0.2">
      <c r="B39" s="290"/>
      <c r="C39" s="291"/>
      <c r="D39" s="158" t="s">
        <v>249</v>
      </c>
      <c r="E39" s="51"/>
      <c r="F39" s="79"/>
    </row>
    <row r="40" spans="2:6" ht="15.75" customHeight="1" x14ac:dyDescent="0.2">
      <c r="B40" s="290"/>
      <c r="C40" s="291"/>
      <c r="D40" s="158" t="s">
        <v>248</v>
      </c>
      <c r="E40" s="51"/>
      <c r="F40" s="79"/>
    </row>
    <row r="41" spans="2:6" ht="15.75" customHeight="1" x14ac:dyDescent="0.2">
      <c r="B41" s="290"/>
      <c r="C41" s="291"/>
      <c r="D41" s="158" t="s">
        <v>247</v>
      </c>
      <c r="E41" s="51"/>
      <c r="F41" s="79"/>
    </row>
    <row r="42" spans="2:6" ht="15.75" customHeight="1" x14ac:dyDescent="0.2">
      <c r="B42" s="290"/>
      <c r="C42" s="291"/>
      <c r="D42" s="159" t="s">
        <v>246</v>
      </c>
      <c r="E42" s="51" t="s">
        <v>84</v>
      </c>
      <c r="F42" s="79"/>
    </row>
    <row r="43" spans="2:6" ht="15.75" customHeight="1" x14ac:dyDescent="0.2">
      <c r="B43" s="290"/>
      <c r="C43" s="291"/>
      <c r="D43" s="159" t="s">
        <v>245</v>
      </c>
      <c r="E43" s="51"/>
      <c r="F43" s="79" t="s">
        <v>85</v>
      </c>
    </row>
    <row r="44" spans="2:6" ht="15.75" customHeight="1" x14ac:dyDescent="0.2">
      <c r="B44" s="290"/>
      <c r="C44" s="291"/>
      <c r="D44" s="159" t="s">
        <v>244</v>
      </c>
      <c r="E44" s="51"/>
      <c r="F44" s="79" t="s">
        <v>86</v>
      </c>
    </row>
    <row r="45" spans="2:6" ht="15.75" customHeight="1" x14ac:dyDescent="0.2">
      <c r="B45" s="290"/>
      <c r="C45" s="291"/>
      <c r="D45" s="42" t="s">
        <v>87</v>
      </c>
      <c r="E45" s="51"/>
      <c r="F45" s="79"/>
    </row>
    <row r="46" spans="2:6" ht="15.75" customHeight="1" x14ac:dyDescent="0.2">
      <c r="B46" s="290"/>
      <c r="C46" s="291"/>
      <c r="D46" s="42" t="s">
        <v>88</v>
      </c>
      <c r="E46" s="51"/>
      <c r="F46" s="79"/>
    </row>
    <row r="47" spans="2:6" ht="15.75" customHeight="1" x14ac:dyDescent="0.2">
      <c r="B47" s="290"/>
      <c r="C47" s="291"/>
      <c r="D47" s="42" t="s">
        <v>89</v>
      </c>
      <c r="E47" s="51"/>
      <c r="F47" s="79"/>
    </row>
    <row r="48" spans="2:6" ht="15.75" customHeight="1" x14ac:dyDescent="0.2">
      <c r="B48" s="290"/>
      <c r="C48" s="291"/>
      <c r="D48" s="42" t="s">
        <v>90</v>
      </c>
      <c r="E48" s="51"/>
      <c r="F48" s="79"/>
    </row>
    <row r="49" spans="2:6" ht="15.75" customHeight="1" x14ac:dyDescent="0.2">
      <c r="B49" s="290"/>
      <c r="C49" s="291"/>
      <c r="D49" s="42" t="s">
        <v>91</v>
      </c>
      <c r="E49" s="51"/>
      <c r="F49" s="79"/>
    </row>
    <row r="50" spans="2:6" ht="15.75" customHeight="1" x14ac:dyDescent="0.2">
      <c r="B50" s="290"/>
      <c r="C50" s="291"/>
      <c r="D50" s="80" t="s">
        <v>92</v>
      </c>
      <c r="E50" s="62"/>
      <c r="F50" s="79"/>
    </row>
    <row r="51" spans="2:6" ht="15.75" customHeight="1" x14ac:dyDescent="0.2">
      <c r="B51" s="290" t="s">
        <v>93</v>
      </c>
      <c r="C51" s="291">
        <v>10</v>
      </c>
      <c r="D51" s="81" t="s">
        <v>94</v>
      </c>
      <c r="E51" s="51"/>
      <c r="F51" s="79" t="s">
        <v>317</v>
      </c>
    </row>
    <row r="52" spans="2:6" ht="15.75" customHeight="1" x14ac:dyDescent="0.2">
      <c r="B52" s="290"/>
      <c r="C52" s="291"/>
      <c r="D52" s="81" t="s">
        <v>95</v>
      </c>
      <c r="E52" s="51"/>
      <c r="F52" s="79"/>
    </row>
    <row r="53" spans="2:6" ht="15.75" customHeight="1" x14ac:dyDescent="0.2">
      <c r="B53" s="290"/>
      <c r="C53" s="291"/>
      <c r="D53" s="81" t="s">
        <v>96</v>
      </c>
      <c r="E53" s="51"/>
      <c r="F53" s="79"/>
    </row>
    <row r="54" spans="2:6" ht="15.75" customHeight="1" x14ac:dyDescent="0.2">
      <c r="B54" s="290"/>
      <c r="C54" s="291"/>
      <c r="D54" s="81" t="s">
        <v>97</v>
      </c>
      <c r="E54" s="51"/>
      <c r="F54" s="79"/>
    </row>
    <row r="55" spans="2:6" ht="15.75" customHeight="1" x14ac:dyDescent="0.2">
      <c r="B55" s="290"/>
      <c r="C55" s="291"/>
      <c r="D55" s="81" t="s">
        <v>98</v>
      </c>
      <c r="E55" s="51"/>
      <c r="F55" s="79"/>
    </row>
    <row r="56" spans="2:6" ht="15.75" customHeight="1" x14ac:dyDescent="0.2">
      <c r="B56" s="290"/>
      <c r="C56" s="291"/>
      <c r="D56" s="68" t="s">
        <v>99</v>
      </c>
      <c r="E56" s="51" t="s">
        <v>84</v>
      </c>
      <c r="F56" s="79"/>
    </row>
    <row r="57" spans="2:6" ht="15.75" customHeight="1" x14ac:dyDescent="0.2">
      <c r="B57" s="290"/>
      <c r="C57" s="291"/>
      <c r="D57" s="68" t="s">
        <v>100</v>
      </c>
      <c r="E57" s="51"/>
      <c r="F57" s="79"/>
    </row>
    <row r="58" spans="2:6" ht="15.75" customHeight="1" x14ac:dyDescent="0.2">
      <c r="B58" s="290"/>
      <c r="C58" s="291"/>
      <c r="D58" s="68" t="s">
        <v>101</v>
      </c>
      <c r="E58" s="51"/>
      <c r="F58" s="79"/>
    </row>
    <row r="59" spans="2:6" ht="15.75" customHeight="1" x14ac:dyDescent="0.2">
      <c r="B59" s="290"/>
      <c r="C59" s="291"/>
      <c r="D59" s="68" t="s">
        <v>102</v>
      </c>
      <c r="E59" s="51"/>
      <c r="F59" s="79"/>
    </row>
    <row r="60" spans="2:6" ht="16.5" customHeight="1" x14ac:dyDescent="0.2">
      <c r="B60" s="290"/>
      <c r="C60" s="291"/>
      <c r="D60" s="82" t="s">
        <v>103</v>
      </c>
      <c r="E60" s="62"/>
      <c r="F60" s="79"/>
    </row>
    <row r="61" spans="2:6" ht="22.5" customHeight="1" x14ac:dyDescent="0.2">
      <c r="B61" s="83" t="s">
        <v>104</v>
      </c>
      <c r="C61" s="84">
        <v>16</v>
      </c>
      <c r="D61" s="85" t="s">
        <v>105</v>
      </c>
      <c r="E61" s="86"/>
      <c r="F61" s="87"/>
    </row>
    <row r="62" spans="2:6" ht="24" customHeight="1" x14ac:dyDescent="0.2">
      <c r="B62" s="88" t="s">
        <v>106</v>
      </c>
      <c r="C62" s="89">
        <v>8</v>
      </c>
      <c r="D62" s="90" t="s">
        <v>107</v>
      </c>
      <c r="F62" s="43"/>
    </row>
    <row r="63" spans="2:6" ht="124.5" customHeight="1" x14ac:dyDescent="0.2">
      <c r="B63" s="49" t="s">
        <v>108</v>
      </c>
      <c r="C63" s="2">
        <v>3</v>
      </c>
      <c r="D63" s="91" t="s">
        <v>109</v>
      </c>
      <c r="F63" s="43"/>
    </row>
    <row r="64" spans="2:6" ht="26.25" customHeight="1" x14ac:dyDescent="0.2">
      <c r="B64" s="92" t="s">
        <v>111</v>
      </c>
      <c r="C64" s="60">
        <v>8</v>
      </c>
      <c r="D64" s="61" t="s">
        <v>112</v>
      </c>
      <c r="E64" s="93"/>
      <c r="F64" s="94"/>
    </row>
    <row r="65" spans="1:23" ht="21" customHeight="1" x14ac:dyDescent="0.25">
      <c r="B65" s="95" t="s">
        <v>113</v>
      </c>
      <c r="C65" s="95">
        <f>SUM(C12:C64)</f>
        <v>328</v>
      </c>
      <c r="D65"/>
      <c r="L65" s="96"/>
      <c r="W65" s="3"/>
    </row>
    <row r="66" spans="1:23" ht="17.649999999999999" customHeight="1" x14ac:dyDescent="0.25">
      <c r="B66" s="95" t="s">
        <v>114</v>
      </c>
      <c r="C66" s="97">
        <f>C65/8</f>
        <v>41</v>
      </c>
      <c r="D66"/>
      <c r="L66" s="96"/>
      <c r="W66" s="3"/>
    </row>
    <row r="67" spans="1:23" ht="67.5" customHeight="1" x14ac:dyDescent="0.2">
      <c r="B67"/>
      <c r="C67"/>
      <c r="D67"/>
      <c r="E67" s="288"/>
      <c r="F67" s="288"/>
      <c r="G67" s="288"/>
      <c r="H67" s="288"/>
      <c r="I67" s="288"/>
      <c r="J67" s="288"/>
      <c r="K67" s="288"/>
    </row>
    <row r="68" spans="1:23" x14ac:dyDescent="0.2">
      <c r="B68"/>
      <c r="C68"/>
      <c r="D68"/>
      <c r="E68" s="98"/>
      <c r="F68" s="99"/>
      <c r="G68" s="100"/>
      <c r="H68" s="101"/>
    </row>
    <row r="69" spans="1:23" ht="13.5" customHeight="1" x14ac:dyDescent="0.2">
      <c r="A69" s="4"/>
      <c r="B69"/>
      <c r="C69"/>
      <c r="D69"/>
      <c r="F69" s="4"/>
      <c r="G69" s="102"/>
      <c r="H69" s="5"/>
    </row>
    <row r="70" spans="1:23" ht="13.5" customHeight="1" x14ac:dyDescent="0.2">
      <c r="A70" s="4"/>
    </row>
    <row r="72" spans="1:23" x14ac:dyDescent="0.2">
      <c r="D72" s="103"/>
    </row>
    <row r="74" spans="1:23" x14ac:dyDescent="0.2">
      <c r="B74" s="6"/>
      <c r="C74" s="102"/>
    </row>
    <row r="75" spans="1:23" x14ac:dyDescent="0.2">
      <c r="C75" s="102"/>
    </row>
    <row r="77" spans="1:23" x14ac:dyDescent="0.2">
      <c r="B77" s="102"/>
    </row>
    <row r="79" spans="1:23" x14ac:dyDescent="0.2">
      <c r="B79" s="6"/>
      <c r="C79" s="102"/>
    </row>
    <row r="80" spans="1:23" x14ac:dyDescent="0.2">
      <c r="C80" s="102"/>
    </row>
    <row r="81" spans="1:3" x14ac:dyDescent="0.2">
      <c r="C81" s="102"/>
    </row>
    <row r="83" spans="1:3" x14ac:dyDescent="0.2">
      <c r="B83" s="102"/>
    </row>
    <row r="84" spans="1:3" x14ac:dyDescent="0.2">
      <c r="A84" s="104"/>
    </row>
  </sheetData>
  <mergeCells count="6">
    <mergeCell ref="E67:K67"/>
    <mergeCell ref="B10:D10"/>
    <mergeCell ref="B35:B50"/>
    <mergeCell ref="C35:C50"/>
    <mergeCell ref="B51:B60"/>
    <mergeCell ref="C51:C60"/>
  </mergeCells>
  <pageMargins left="0.25" right="0.25" top="0.75" bottom="0.75" header="0.3" footer="0.3"/>
  <pageSetup paperSize="8" orientation="landscape" useFirstPageNumber="1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52"/>
  <sheetViews>
    <sheetView zoomScale="130" zoomScaleNormal="130" workbookViewId="0">
      <selection activeCell="F5" sqref="F5"/>
    </sheetView>
  </sheetViews>
  <sheetFormatPr baseColWidth="10" defaultColWidth="10.7109375" defaultRowHeight="12.75" x14ac:dyDescent="0.2"/>
  <cols>
    <col min="2" max="2" width="26.42578125" style="4" customWidth="1"/>
    <col min="3" max="3" width="15.5703125" customWidth="1"/>
    <col min="4" max="4" width="48.140625" customWidth="1"/>
    <col min="5" max="5" width="7.28515625" style="279" customWidth="1"/>
    <col min="6" max="6" width="50.140625" style="4" customWidth="1"/>
    <col min="7" max="7" width="38.85546875" style="4" customWidth="1"/>
  </cols>
  <sheetData>
    <row r="2" spans="2:7" ht="18.75" customHeight="1" x14ac:dyDescent="0.2">
      <c r="B2" s="7" t="s">
        <v>0</v>
      </c>
      <c r="C2" s="226" t="s">
        <v>1</v>
      </c>
      <c r="D2" s="259" t="s">
        <v>362</v>
      </c>
      <c r="E2" s="276"/>
      <c r="F2" s="6"/>
      <c r="G2"/>
    </row>
    <row r="3" spans="2:7" ht="18.75" customHeight="1" x14ac:dyDescent="0.2">
      <c r="B3" s="10"/>
      <c r="C3" s="227" t="s">
        <v>324</v>
      </c>
      <c r="D3" s="228">
        <v>45785</v>
      </c>
      <c r="E3" s="277"/>
      <c r="F3" s="6"/>
      <c r="G3"/>
    </row>
    <row r="4" spans="2:7" ht="17.25" customHeight="1" x14ac:dyDescent="0.2">
      <c r="B4" s="10"/>
      <c r="C4" s="230" t="s">
        <v>115</v>
      </c>
      <c r="D4" s="231" t="s">
        <v>116</v>
      </c>
      <c r="E4" s="278"/>
      <c r="F4" s="6"/>
    </row>
    <row r="5" spans="2:7" ht="13.5" customHeight="1" x14ac:dyDescent="0.2">
      <c r="B5" s="12" t="s">
        <v>4</v>
      </c>
      <c r="C5" s="229" t="s">
        <v>5</v>
      </c>
      <c r="D5" s="9"/>
      <c r="E5" s="278"/>
      <c r="F5" s="6"/>
    </row>
    <row r="6" spans="2:7" ht="13.5" customHeight="1" x14ac:dyDescent="0.2">
      <c r="B6" s="14"/>
      <c r="C6" s="15" t="s">
        <v>7</v>
      </c>
      <c r="D6" s="9"/>
      <c r="E6" s="278"/>
      <c r="F6" s="6"/>
    </row>
    <row r="7" spans="2:7" ht="13.5" customHeight="1" x14ac:dyDescent="0.2">
      <c r="B7" s="16"/>
      <c r="C7" s="17" t="s">
        <v>8</v>
      </c>
      <c r="D7" s="9"/>
      <c r="E7" s="278"/>
      <c r="F7" s="6"/>
    </row>
    <row r="8" spans="2:7" ht="13.5" thickBot="1" x14ac:dyDescent="0.25"/>
    <row r="9" spans="2:7" s="3" customFormat="1" ht="18" customHeight="1" thickBot="1" x14ac:dyDescent="0.25">
      <c r="B9" s="254" t="s">
        <v>9</v>
      </c>
      <c r="C9" s="255" t="s">
        <v>10</v>
      </c>
      <c r="D9" s="256" t="s">
        <v>11</v>
      </c>
      <c r="E9" s="280" t="s">
        <v>363</v>
      </c>
      <c r="F9" s="257" t="s">
        <v>12</v>
      </c>
      <c r="G9" s="258" t="s">
        <v>13</v>
      </c>
    </row>
    <row r="10" spans="2:7" ht="15.75" customHeight="1" x14ac:dyDescent="0.2">
      <c r="B10" s="22" t="s">
        <v>14</v>
      </c>
      <c r="C10" s="23">
        <v>8</v>
      </c>
      <c r="D10" s="242" t="s">
        <v>15</v>
      </c>
      <c r="E10" s="281"/>
      <c r="F10" s="23">
        <v>20</v>
      </c>
      <c r="G10" s="105"/>
    </row>
    <row r="11" spans="2:7" ht="15.75" customHeight="1" x14ac:dyDescent="0.2">
      <c r="B11" s="26" t="s">
        <v>16</v>
      </c>
      <c r="C11" s="27">
        <v>8</v>
      </c>
      <c r="D11" s="243" t="s">
        <v>17</v>
      </c>
      <c r="E11" s="282"/>
      <c r="F11" s="27">
        <v>2</v>
      </c>
      <c r="G11" s="106" t="s">
        <v>117</v>
      </c>
    </row>
    <row r="12" spans="2:7" ht="15.75" customHeight="1" x14ac:dyDescent="0.2">
      <c r="B12" s="26" t="s">
        <v>118</v>
      </c>
      <c r="C12" s="240">
        <v>14</v>
      </c>
      <c r="D12" s="243" t="s">
        <v>21</v>
      </c>
      <c r="E12" s="282" t="s">
        <v>364</v>
      </c>
      <c r="F12" s="30" t="s">
        <v>22</v>
      </c>
      <c r="G12" s="106" t="s">
        <v>119</v>
      </c>
    </row>
    <row r="13" spans="2:7" s="107" customFormat="1" ht="15.75" customHeight="1" x14ac:dyDescent="0.2">
      <c r="B13" s="26" t="s">
        <v>120</v>
      </c>
      <c r="C13" s="240">
        <v>120</v>
      </c>
      <c r="D13" s="243" t="s">
        <v>121</v>
      </c>
      <c r="E13" s="282" t="s">
        <v>364</v>
      </c>
      <c r="F13" s="30" t="s">
        <v>122</v>
      </c>
      <c r="G13" s="108" t="s">
        <v>123</v>
      </c>
    </row>
    <row r="14" spans="2:7" ht="15.75" customHeight="1" thickBot="1" x14ac:dyDescent="0.25">
      <c r="B14" s="31" t="s">
        <v>124</v>
      </c>
      <c r="C14" s="32">
        <v>8</v>
      </c>
      <c r="D14" s="244" t="s">
        <v>24</v>
      </c>
      <c r="E14" s="282" t="s">
        <v>365</v>
      </c>
      <c r="F14" s="34" t="s">
        <v>25</v>
      </c>
      <c r="G14" s="109" t="s">
        <v>26</v>
      </c>
    </row>
    <row r="15" spans="2:7" s="235" customFormat="1" ht="15.75" customHeight="1" x14ac:dyDescent="0.2">
      <c r="B15" s="232" t="s">
        <v>126</v>
      </c>
      <c r="C15" s="232">
        <v>120</v>
      </c>
      <c r="D15" s="245" t="s">
        <v>127</v>
      </c>
      <c r="E15" s="283" t="s">
        <v>365</v>
      </c>
      <c r="F15" s="233"/>
      <c r="G15" s="234" t="s">
        <v>123</v>
      </c>
    </row>
    <row r="16" spans="2:7" s="235" customFormat="1" x14ac:dyDescent="0.2">
      <c r="B16" s="236" t="s">
        <v>128</v>
      </c>
      <c r="C16" s="232">
        <v>160</v>
      </c>
      <c r="D16" s="246" t="s">
        <v>129</v>
      </c>
      <c r="E16" s="282" t="s">
        <v>364</v>
      </c>
      <c r="F16" s="237" t="s">
        <v>130</v>
      </c>
      <c r="G16" s="237" t="s">
        <v>131</v>
      </c>
    </row>
    <row r="17" spans="2:7" s="235" customFormat="1" x14ac:dyDescent="0.2">
      <c r="B17" s="236" t="s">
        <v>132</v>
      </c>
      <c r="C17" s="232">
        <v>64</v>
      </c>
      <c r="D17" s="246" t="s">
        <v>133</v>
      </c>
      <c r="E17" s="282" t="s">
        <v>364</v>
      </c>
      <c r="F17" s="237" t="s">
        <v>134</v>
      </c>
      <c r="G17" s="237" t="s">
        <v>135</v>
      </c>
    </row>
    <row r="18" spans="2:7" s="235" customFormat="1" x14ac:dyDescent="0.2">
      <c r="B18" s="236" t="s">
        <v>136</v>
      </c>
      <c r="C18" s="232">
        <v>7</v>
      </c>
      <c r="D18" s="246" t="s">
        <v>326</v>
      </c>
      <c r="E18" s="282" t="s">
        <v>365</v>
      </c>
      <c r="F18" s="238" t="s">
        <v>327</v>
      </c>
      <c r="G18" s="237" t="s">
        <v>328</v>
      </c>
    </row>
    <row r="19" spans="2:7" s="235" customFormat="1" x14ac:dyDescent="0.2">
      <c r="B19" s="236" t="s">
        <v>334</v>
      </c>
      <c r="C19" s="232">
        <v>7</v>
      </c>
      <c r="D19" s="246" t="s">
        <v>334</v>
      </c>
      <c r="E19" s="282" t="s">
        <v>365</v>
      </c>
      <c r="F19" s="238" t="s">
        <v>336</v>
      </c>
      <c r="G19" s="237" t="s">
        <v>329</v>
      </c>
    </row>
    <row r="20" spans="2:7" s="235" customFormat="1" x14ac:dyDescent="0.2">
      <c r="B20" s="236" t="s">
        <v>338</v>
      </c>
      <c r="C20" s="232">
        <v>7</v>
      </c>
      <c r="D20" s="246" t="s">
        <v>332</v>
      </c>
      <c r="E20" s="282" t="s">
        <v>365</v>
      </c>
      <c r="F20" s="238" t="s">
        <v>333</v>
      </c>
      <c r="G20" s="237" t="s">
        <v>330</v>
      </c>
    </row>
    <row r="21" spans="2:7" s="235" customFormat="1" x14ac:dyDescent="0.2">
      <c r="B21" s="236" t="s">
        <v>138</v>
      </c>
      <c r="C21" s="232">
        <v>7</v>
      </c>
      <c r="D21" s="246" t="s">
        <v>337</v>
      </c>
      <c r="E21" s="282" t="s">
        <v>365</v>
      </c>
      <c r="F21" s="238" t="s">
        <v>335</v>
      </c>
      <c r="G21" s="237" t="s">
        <v>331</v>
      </c>
    </row>
    <row r="22" spans="2:7" s="235" customFormat="1" x14ac:dyDescent="0.2">
      <c r="B22" s="236" t="s">
        <v>140</v>
      </c>
      <c r="C22" s="232">
        <v>7</v>
      </c>
      <c r="D22" s="246" t="s">
        <v>340</v>
      </c>
      <c r="E22" s="282" t="s">
        <v>365</v>
      </c>
      <c r="F22" s="238" t="s">
        <v>342</v>
      </c>
      <c r="G22" s="237"/>
    </row>
    <row r="23" spans="2:7" s="235" customFormat="1" x14ac:dyDescent="0.2">
      <c r="B23" s="236" t="s">
        <v>339</v>
      </c>
      <c r="C23" s="232">
        <v>7</v>
      </c>
      <c r="D23" s="246" t="s">
        <v>341</v>
      </c>
      <c r="E23" s="282" t="s">
        <v>365</v>
      </c>
      <c r="F23" s="238" t="s">
        <v>343</v>
      </c>
      <c r="G23" s="237"/>
    </row>
    <row r="24" spans="2:7" s="235" customFormat="1" x14ac:dyDescent="0.2">
      <c r="B24" s="236" t="s">
        <v>143</v>
      </c>
      <c r="C24" s="232">
        <v>8</v>
      </c>
      <c r="D24" s="246" t="s">
        <v>143</v>
      </c>
      <c r="E24" s="282" t="s">
        <v>364</v>
      </c>
      <c r="F24" s="237" t="s">
        <v>144</v>
      </c>
      <c r="G24" s="237" t="s">
        <v>145</v>
      </c>
    </row>
    <row r="25" spans="2:7" s="235" customFormat="1" x14ac:dyDescent="0.2">
      <c r="B25" s="236" t="s">
        <v>146</v>
      </c>
      <c r="C25" s="232">
        <v>5</v>
      </c>
      <c r="D25" s="246" t="s">
        <v>146</v>
      </c>
      <c r="E25" s="282" t="s">
        <v>364</v>
      </c>
      <c r="F25" s="237">
        <v>10</v>
      </c>
      <c r="G25" s="237" t="s">
        <v>147</v>
      </c>
    </row>
    <row r="26" spans="2:7" s="235" customFormat="1" x14ac:dyDescent="0.2">
      <c r="B26" s="236" t="s">
        <v>148</v>
      </c>
      <c r="C26" s="232">
        <v>5</v>
      </c>
      <c r="D26" s="246" t="s">
        <v>149</v>
      </c>
      <c r="E26" s="282" t="s">
        <v>364</v>
      </c>
      <c r="F26" s="237">
        <v>3</v>
      </c>
      <c r="G26" s="237" t="s">
        <v>147</v>
      </c>
    </row>
    <row r="27" spans="2:7" s="235" customFormat="1" x14ac:dyDescent="0.2">
      <c r="B27" s="236" t="s">
        <v>150</v>
      </c>
      <c r="C27" s="232">
        <v>8</v>
      </c>
      <c r="D27" s="246" t="s">
        <v>150</v>
      </c>
      <c r="E27" s="282" t="s">
        <v>366</v>
      </c>
      <c r="F27" s="237">
        <v>32</v>
      </c>
      <c r="G27" s="237" t="s">
        <v>344</v>
      </c>
    </row>
    <row r="28" spans="2:7" s="235" customFormat="1" x14ac:dyDescent="0.2">
      <c r="B28" s="236" t="s">
        <v>151</v>
      </c>
      <c r="C28" s="232">
        <v>10</v>
      </c>
      <c r="D28" s="246" t="s">
        <v>152</v>
      </c>
      <c r="E28" s="282" t="s">
        <v>365</v>
      </c>
      <c r="F28" s="237">
        <v>150</v>
      </c>
      <c r="G28" s="237" t="s">
        <v>153</v>
      </c>
    </row>
    <row r="29" spans="2:7" s="235" customFormat="1" x14ac:dyDescent="0.2">
      <c r="B29" s="236" t="s">
        <v>154</v>
      </c>
      <c r="C29" s="232">
        <v>10</v>
      </c>
      <c r="D29" s="246" t="s">
        <v>155</v>
      </c>
      <c r="E29" s="282" t="s">
        <v>365</v>
      </c>
      <c r="F29" s="237">
        <v>35</v>
      </c>
      <c r="G29" s="237" t="s">
        <v>153</v>
      </c>
    </row>
    <row r="30" spans="2:7" s="235" customFormat="1" x14ac:dyDescent="0.2">
      <c r="B30" s="236" t="s">
        <v>156</v>
      </c>
      <c r="C30" s="232">
        <v>2</v>
      </c>
      <c r="D30" s="246" t="s">
        <v>157</v>
      </c>
      <c r="E30" s="282" t="s">
        <v>365</v>
      </c>
      <c r="F30" s="237">
        <v>1</v>
      </c>
      <c r="G30" s="237" t="s">
        <v>158</v>
      </c>
    </row>
    <row r="31" spans="2:7" s="235" customFormat="1" x14ac:dyDescent="0.2">
      <c r="B31" s="236" t="s">
        <v>159</v>
      </c>
      <c r="C31" s="232">
        <v>1</v>
      </c>
      <c r="D31" s="246" t="s">
        <v>345</v>
      </c>
      <c r="E31" s="282" t="s">
        <v>365</v>
      </c>
      <c r="F31" s="237">
        <v>1</v>
      </c>
      <c r="G31" s="237" t="s">
        <v>160</v>
      </c>
    </row>
    <row r="32" spans="2:7" s="235" customFormat="1" x14ac:dyDescent="0.2">
      <c r="B32" s="236" t="s">
        <v>161</v>
      </c>
      <c r="C32" s="232">
        <v>2</v>
      </c>
      <c r="D32" s="246" t="s">
        <v>162</v>
      </c>
      <c r="E32" s="282" t="s">
        <v>365</v>
      </c>
      <c r="F32" s="237">
        <v>1</v>
      </c>
      <c r="G32" s="237" t="s">
        <v>163</v>
      </c>
    </row>
    <row r="33" spans="2:7" s="235" customFormat="1" x14ac:dyDescent="0.2">
      <c r="B33" s="236" t="s">
        <v>164</v>
      </c>
      <c r="C33" s="232">
        <v>1</v>
      </c>
      <c r="D33" s="246" t="s">
        <v>165</v>
      </c>
      <c r="E33" s="282" t="s">
        <v>364</v>
      </c>
      <c r="F33" s="237">
        <v>1</v>
      </c>
      <c r="G33" s="237" t="s">
        <v>166</v>
      </c>
    </row>
    <row r="34" spans="2:7" s="235" customFormat="1" x14ac:dyDescent="0.2">
      <c r="B34" s="239" t="s">
        <v>167</v>
      </c>
      <c r="C34" s="239">
        <v>28</v>
      </c>
      <c r="D34" s="247" t="s">
        <v>31</v>
      </c>
      <c r="E34" s="282" t="s">
        <v>365</v>
      </c>
      <c r="F34" s="237" t="s">
        <v>353</v>
      </c>
      <c r="G34" s="240" t="s">
        <v>32</v>
      </c>
    </row>
    <row r="35" spans="2:7" s="235" customFormat="1" x14ac:dyDescent="0.2">
      <c r="B35" s="239" t="s">
        <v>168</v>
      </c>
      <c r="C35" s="239">
        <v>27</v>
      </c>
      <c r="D35" s="247" t="s">
        <v>35</v>
      </c>
      <c r="E35" s="282" t="s">
        <v>365</v>
      </c>
      <c r="F35" s="237" t="s">
        <v>354</v>
      </c>
      <c r="G35" s="240" t="s">
        <v>36</v>
      </c>
    </row>
    <row r="36" spans="2:7" s="235" customFormat="1" x14ac:dyDescent="0.2">
      <c r="B36" s="236" t="s">
        <v>169</v>
      </c>
      <c r="C36" s="232">
        <v>14</v>
      </c>
      <c r="D36" s="246" t="s">
        <v>170</v>
      </c>
      <c r="E36" s="282" t="s">
        <v>365</v>
      </c>
      <c r="F36" s="237">
        <v>500</v>
      </c>
      <c r="G36" s="237" t="s">
        <v>171</v>
      </c>
    </row>
    <row r="37" spans="2:7" s="235" customFormat="1" x14ac:dyDescent="0.2">
      <c r="B37" s="236" t="s">
        <v>172</v>
      </c>
      <c r="C37" s="249">
        <v>160</v>
      </c>
      <c r="D37" s="246" t="s">
        <v>173</v>
      </c>
      <c r="E37" s="282" t="s">
        <v>364</v>
      </c>
      <c r="F37" s="237" t="s">
        <v>174</v>
      </c>
      <c r="G37" s="237" t="s">
        <v>175</v>
      </c>
    </row>
    <row r="38" spans="2:7" s="235" customFormat="1" x14ac:dyDescent="0.2">
      <c r="B38" s="236" t="s">
        <v>176</v>
      </c>
      <c r="C38" s="232">
        <v>5</v>
      </c>
      <c r="D38" s="246" t="s">
        <v>177</v>
      </c>
      <c r="E38" s="282" t="s">
        <v>365</v>
      </c>
      <c r="F38" s="237">
        <v>12</v>
      </c>
      <c r="G38" s="237" t="s">
        <v>178</v>
      </c>
    </row>
    <row r="39" spans="2:7" s="235" customFormat="1" x14ac:dyDescent="0.2">
      <c r="B39" s="236" t="s">
        <v>179</v>
      </c>
      <c r="C39" s="232">
        <v>13</v>
      </c>
      <c r="D39" s="246" t="s">
        <v>179</v>
      </c>
      <c r="E39" s="282" t="s">
        <v>365</v>
      </c>
      <c r="F39" s="237">
        <v>1025</v>
      </c>
      <c r="G39" s="237" t="s">
        <v>180</v>
      </c>
    </row>
    <row r="40" spans="2:7" s="235" customFormat="1" x14ac:dyDescent="0.2">
      <c r="B40" s="236" t="s">
        <v>181</v>
      </c>
      <c r="C40" s="232">
        <v>1</v>
      </c>
      <c r="D40" s="246" t="s">
        <v>346</v>
      </c>
      <c r="E40" s="282" t="s">
        <v>364</v>
      </c>
      <c r="F40" s="237" t="s">
        <v>350</v>
      </c>
      <c r="G40" s="237" t="s">
        <v>349</v>
      </c>
    </row>
    <row r="41" spans="2:7" s="235" customFormat="1" x14ac:dyDescent="0.2">
      <c r="B41" s="236" t="s">
        <v>347</v>
      </c>
      <c r="C41" s="232">
        <v>1</v>
      </c>
      <c r="D41" s="246" t="s">
        <v>348</v>
      </c>
      <c r="E41" s="282" t="s">
        <v>364</v>
      </c>
      <c r="F41" s="237"/>
      <c r="G41" s="237"/>
    </row>
    <row r="42" spans="2:7" s="235" customFormat="1" x14ac:dyDescent="0.2">
      <c r="B42" s="236" t="s">
        <v>182</v>
      </c>
      <c r="C42" s="232">
        <v>2</v>
      </c>
      <c r="D42" s="246" t="s">
        <v>183</v>
      </c>
      <c r="E42" s="282" t="s">
        <v>364</v>
      </c>
      <c r="F42" s="237">
        <v>0</v>
      </c>
      <c r="G42" s="237" t="s">
        <v>184</v>
      </c>
    </row>
    <row r="43" spans="2:7" s="235" customFormat="1" x14ac:dyDescent="0.2">
      <c r="B43" s="237" t="s">
        <v>185</v>
      </c>
      <c r="C43" s="232">
        <v>17</v>
      </c>
      <c r="D43" s="248" t="s">
        <v>186</v>
      </c>
      <c r="E43" s="282" t="s">
        <v>365</v>
      </c>
      <c r="F43" s="241" t="s">
        <v>351</v>
      </c>
      <c r="G43" s="237" t="s">
        <v>352</v>
      </c>
    </row>
    <row r="44" spans="2:7" s="235" customFormat="1" x14ac:dyDescent="0.2">
      <c r="B44" s="237" t="s">
        <v>356</v>
      </c>
      <c r="C44" s="232">
        <v>8</v>
      </c>
      <c r="D44" s="248" t="s">
        <v>357</v>
      </c>
      <c r="E44" s="284"/>
      <c r="F44" s="241"/>
      <c r="G44" s="237"/>
    </row>
    <row r="45" spans="2:7" x14ac:dyDescent="0.2">
      <c r="B45" s="252" t="s">
        <v>355</v>
      </c>
      <c r="C45" s="253">
        <f>SUM(C10:C44)</f>
        <v>872</v>
      </c>
      <c r="E45" s="285" t="s">
        <v>367</v>
      </c>
    </row>
    <row r="46" spans="2:7" x14ac:dyDescent="0.2">
      <c r="C46" s="250"/>
      <c r="E46" s="285" t="s">
        <v>368</v>
      </c>
    </row>
    <row r="47" spans="2:7" x14ac:dyDescent="0.2">
      <c r="C47" s="250"/>
      <c r="E47" s="285" t="s">
        <v>369</v>
      </c>
    </row>
    <row r="48" spans="2:7" x14ac:dyDescent="0.2">
      <c r="C48" s="250"/>
    </row>
    <row r="49" spans="2:4" x14ac:dyDescent="0.2">
      <c r="C49" s="250"/>
    </row>
    <row r="50" spans="2:4" x14ac:dyDescent="0.2">
      <c r="B50" s="251" t="s">
        <v>361</v>
      </c>
      <c r="C50" s="240">
        <v>218</v>
      </c>
      <c r="D50" t="s">
        <v>360</v>
      </c>
    </row>
    <row r="51" spans="2:4" x14ac:dyDescent="0.2">
      <c r="B51" s="251" t="s">
        <v>359</v>
      </c>
      <c r="C51" s="240">
        <v>109</v>
      </c>
    </row>
    <row r="52" spans="2:4" x14ac:dyDescent="0.2">
      <c r="B52" s="251" t="s">
        <v>358</v>
      </c>
      <c r="C52" s="240">
        <v>108</v>
      </c>
    </row>
  </sheetData>
  <autoFilter ref="B9:G47" xr:uid="{00000000-0001-0000-0100-000000000000}"/>
  <pageMargins left="0.25" right="0.25" top="0.75" bottom="0.75" header="0.3" footer="0.3"/>
  <pageSetup paperSize="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5"/>
  <sheetViews>
    <sheetView tabSelected="1" topLeftCell="A23" zoomScale="85" zoomScaleNormal="85" workbookViewId="0">
      <selection activeCell="D58" sqref="D58"/>
    </sheetView>
  </sheetViews>
  <sheetFormatPr baseColWidth="10" defaultColWidth="11.5703125" defaultRowHeight="12.75" x14ac:dyDescent="0.2"/>
  <cols>
    <col min="1" max="1" width="27.5703125" style="213" customWidth="1"/>
    <col min="2" max="2" width="15.5703125" customWidth="1"/>
    <col min="6" max="6" width="19.5703125" customWidth="1"/>
    <col min="7" max="7" width="17.28515625" customWidth="1"/>
    <col min="8" max="8" width="9.7109375" customWidth="1"/>
    <col min="10" max="10" width="13.42578125" customWidth="1"/>
    <col min="15" max="15" width="26.140625" customWidth="1"/>
  </cols>
  <sheetData>
    <row r="1" spans="1:17" ht="18.75" customHeight="1" x14ac:dyDescent="0.2">
      <c r="B1" s="7" t="s">
        <v>289</v>
      </c>
      <c r="C1" s="8" t="s">
        <v>1</v>
      </c>
      <c r="D1" s="9" t="s">
        <v>325</v>
      </c>
      <c r="E1" s="6"/>
    </row>
    <row r="2" spans="1:17" x14ac:dyDescent="0.2">
      <c r="C2" s="216" t="s">
        <v>324</v>
      </c>
      <c r="D2" s="225">
        <v>45785</v>
      </c>
    </row>
    <row r="3" spans="1:17" ht="18.75" customHeight="1" x14ac:dyDescent="0.2">
      <c r="B3" s="10"/>
      <c r="C3" s="11" t="s">
        <v>290</v>
      </c>
      <c r="D3" s="9"/>
      <c r="E3" s="6"/>
    </row>
    <row r="4" spans="1:17" x14ac:dyDescent="0.2">
      <c r="C4" s="157" t="s">
        <v>243</v>
      </c>
    </row>
    <row r="7" spans="1:17" ht="18" x14ac:dyDescent="0.2">
      <c r="B7" s="294" t="s">
        <v>204</v>
      </c>
      <c r="C7" s="294"/>
      <c r="D7" s="294"/>
      <c r="E7" s="294"/>
      <c r="F7" s="294"/>
    </row>
    <row r="8" spans="1:17" x14ac:dyDescent="0.2">
      <c r="B8" s="145" t="s">
        <v>205</v>
      </c>
      <c r="C8" s="145" t="s">
        <v>206</v>
      </c>
      <c r="D8" s="146" t="s">
        <v>207</v>
      </c>
      <c r="E8" s="146" t="s">
        <v>208</v>
      </c>
      <c r="F8" s="145" t="s">
        <v>209</v>
      </c>
    </row>
    <row r="10" spans="1:17" ht="18" x14ac:dyDescent="0.2">
      <c r="B10" s="294" t="s">
        <v>210</v>
      </c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</row>
    <row r="11" spans="1:17" ht="36.75" customHeight="1" x14ac:dyDescent="0.2">
      <c r="B11" s="146" t="s">
        <v>205</v>
      </c>
      <c r="C11" s="146" t="s">
        <v>206</v>
      </c>
      <c r="D11" s="146" t="s">
        <v>207</v>
      </c>
      <c r="E11" s="146" t="s">
        <v>208</v>
      </c>
      <c r="F11" s="146" t="s">
        <v>211</v>
      </c>
      <c r="G11" s="146" t="s">
        <v>212</v>
      </c>
      <c r="H11" s="146" t="s">
        <v>1</v>
      </c>
      <c r="I11" s="146" t="s">
        <v>212</v>
      </c>
      <c r="J11" s="1" t="s">
        <v>213</v>
      </c>
      <c r="K11" s="146" t="s">
        <v>212</v>
      </c>
      <c r="L11" s="146" t="s">
        <v>214</v>
      </c>
      <c r="M11" s="146" t="s">
        <v>212</v>
      </c>
      <c r="N11" s="146" t="s">
        <v>215</v>
      </c>
    </row>
    <row r="12" spans="1:17" ht="13.5" thickBot="1" x14ac:dyDescent="0.25">
      <c r="H12" s="147"/>
    </row>
    <row r="13" spans="1:17" ht="20.25" customHeight="1" thickBot="1" x14ac:dyDescent="0.25">
      <c r="B13" s="208" t="s">
        <v>216</v>
      </c>
      <c r="C13" s="295" t="s">
        <v>11</v>
      </c>
      <c r="D13" s="295"/>
      <c r="E13" s="295"/>
      <c r="F13" s="209" t="s">
        <v>217</v>
      </c>
      <c r="G13" s="210" t="s">
        <v>218</v>
      </c>
      <c r="I13" s="208" t="s">
        <v>313</v>
      </c>
    </row>
    <row r="14" spans="1:17" ht="20.25" customHeight="1" x14ac:dyDescent="0.2">
      <c r="A14" s="213" t="s">
        <v>321</v>
      </c>
      <c r="B14" s="22">
        <v>1</v>
      </c>
      <c r="C14" s="296" t="s">
        <v>219</v>
      </c>
      <c r="D14" s="296"/>
      <c r="E14" s="296"/>
      <c r="F14" s="262" t="s">
        <v>291</v>
      </c>
      <c r="G14" s="263" t="s">
        <v>291</v>
      </c>
      <c r="H14" s="147"/>
      <c r="I14" s="160" t="s">
        <v>262</v>
      </c>
      <c r="J14" s="161"/>
      <c r="K14" s="161"/>
      <c r="L14" s="161"/>
      <c r="M14" s="161"/>
      <c r="N14" s="166"/>
      <c r="O14" s="3" t="s">
        <v>258</v>
      </c>
    </row>
    <row r="15" spans="1:17" ht="20.25" customHeight="1" x14ac:dyDescent="0.2">
      <c r="A15" s="213" t="s">
        <v>321</v>
      </c>
      <c r="B15" s="26">
        <v>2</v>
      </c>
      <c r="C15" s="297" t="s">
        <v>220</v>
      </c>
      <c r="D15" s="297"/>
      <c r="E15" s="297"/>
      <c r="F15" s="207" t="s">
        <v>291</v>
      </c>
      <c r="G15" s="264" t="s">
        <v>291</v>
      </c>
      <c r="H15" s="147"/>
      <c r="I15" s="298" t="s">
        <v>263</v>
      </c>
      <c r="J15" s="299"/>
      <c r="K15" s="299"/>
      <c r="L15" s="299"/>
      <c r="M15" s="299"/>
      <c r="N15" s="166"/>
      <c r="O15" s="3" t="s">
        <v>259</v>
      </c>
    </row>
    <row r="16" spans="1:17" ht="20.25" customHeight="1" x14ac:dyDescent="0.2">
      <c r="A16" s="213" t="s">
        <v>321</v>
      </c>
      <c r="B16" s="26">
        <v>3</v>
      </c>
      <c r="C16" s="297" t="s">
        <v>221</v>
      </c>
      <c r="D16" s="297"/>
      <c r="E16" s="297"/>
      <c r="F16" s="207" t="s">
        <v>291</v>
      </c>
      <c r="G16" s="264" t="s">
        <v>291</v>
      </c>
      <c r="H16" s="147"/>
      <c r="I16" s="298" t="s">
        <v>264</v>
      </c>
      <c r="J16" s="299"/>
      <c r="K16" s="299"/>
      <c r="L16" s="299"/>
      <c r="M16" s="299"/>
      <c r="N16" s="167"/>
      <c r="O16" s="3" t="s">
        <v>260</v>
      </c>
      <c r="Q16" s="147"/>
    </row>
    <row r="17" spans="1:17" ht="20.25" customHeight="1" x14ac:dyDescent="0.2">
      <c r="A17" s="213" t="s">
        <v>321</v>
      </c>
      <c r="B17" s="26">
        <v>4</v>
      </c>
      <c r="C17" s="297" t="s">
        <v>222</v>
      </c>
      <c r="D17" s="297"/>
      <c r="E17" s="297"/>
      <c r="F17" s="207" t="s">
        <v>291</v>
      </c>
      <c r="G17" s="264" t="s">
        <v>291</v>
      </c>
      <c r="H17" s="147"/>
      <c r="I17" s="298" t="s">
        <v>265</v>
      </c>
      <c r="J17" s="299"/>
      <c r="K17" s="299"/>
      <c r="L17" s="299"/>
      <c r="M17" s="299"/>
      <c r="N17" s="167"/>
      <c r="O17" s="3" t="s">
        <v>261</v>
      </c>
      <c r="Q17" s="147"/>
    </row>
    <row r="18" spans="1:17" ht="20.25" customHeight="1" x14ac:dyDescent="0.2">
      <c r="A18" s="213" t="s">
        <v>321</v>
      </c>
      <c r="B18" s="26">
        <v>5</v>
      </c>
      <c r="C18" s="297" t="s">
        <v>150</v>
      </c>
      <c r="D18" s="297"/>
      <c r="E18" s="297"/>
      <c r="F18" s="169" t="s">
        <v>223</v>
      </c>
      <c r="G18" s="264" t="s">
        <v>291</v>
      </c>
      <c r="H18" s="147"/>
      <c r="I18" s="298" t="s">
        <v>267</v>
      </c>
      <c r="J18" s="299"/>
      <c r="K18" s="299"/>
      <c r="L18" s="299"/>
      <c r="M18" s="299"/>
      <c r="N18" s="167"/>
      <c r="O18" s="3" t="s">
        <v>268</v>
      </c>
      <c r="Q18" s="147"/>
    </row>
    <row r="19" spans="1:17" ht="27" customHeight="1" thickBot="1" x14ac:dyDescent="0.25">
      <c r="A19" s="213" t="s">
        <v>321</v>
      </c>
      <c r="B19" s="26">
        <v>6</v>
      </c>
      <c r="C19" s="297" t="s">
        <v>310</v>
      </c>
      <c r="D19" s="297"/>
      <c r="E19" s="297"/>
      <c r="F19" s="145" t="s">
        <v>224</v>
      </c>
      <c r="G19" s="264" t="s">
        <v>291</v>
      </c>
      <c r="H19" s="260"/>
      <c r="I19" s="178" t="s">
        <v>266</v>
      </c>
      <c r="J19" s="179"/>
      <c r="K19" s="179"/>
      <c r="L19" s="179"/>
      <c r="M19" s="180"/>
      <c r="N19" s="181"/>
      <c r="O19" s="3" t="s">
        <v>311</v>
      </c>
    </row>
    <row r="20" spans="1:17" ht="20.25" customHeight="1" x14ac:dyDescent="0.2">
      <c r="A20" s="213" t="s">
        <v>321</v>
      </c>
      <c r="B20" s="292">
        <v>7</v>
      </c>
      <c r="C20" s="293" t="s">
        <v>225</v>
      </c>
      <c r="D20" s="293"/>
      <c r="E20" s="293"/>
      <c r="F20" s="170" t="s">
        <v>226</v>
      </c>
      <c r="G20" s="265" t="s">
        <v>291</v>
      </c>
      <c r="H20" s="147"/>
      <c r="I20" s="188" t="s">
        <v>269</v>
      </c>
      <c r="J20" s="189"/>
      <c r="K20" s="189"/>
      <c r="L20" s="189"/>
      <c r="M20" s="190"/>
      <c r="N20" s="191"/>
      <c r="O20" s="3" t="s">
        <v>270</v>
      </c>
    </row>
    <row r="21" spans="1:17" ht="32.25" customHeight="1" thickBot="1" x14ac:dyDescent="0.25">
      <c r="A21" s="213" t="s">
        <v>321</v>
      </c>
      <c r="B21" s="292"/>
      <c r="C21" s="293"/>
      <c r="D21" s="293"/>
      <c r="E21" s="293"/>
      <c r="F21" s="171" t="s">
        <v>227</v>
      </c>
      <c r="G21" s="266" t="s">
        <v>228</v>
      </c>
      <c r="H21" s="147"/>
      <c r="I21" s="192" t="s">
        <v>292</v>
      </c>
      <c r="J21" s="196"/>
      <c r="K21" s="196"/>
      <c r="L21" s="196"/>
      <c r="M21" s="197"/>
      <c r="N21" s="198"/>
      <c r="O21" s="3" t="s">
        <v>293</v>
      </c>
    </row>
    <row r="22" spans="1:17" ht="20.25" customHeight="1" thickBot="1" x14ac:dyDescent="0.25">
      <c r="A22" s="213" t="s">
        <v>321</v>
      </c>
      <c r="B22" s="267">
        <v>8</v>
      </c>
      <c r="C22" s="301" t="s">
        <v>229</v>
      </c>
      <c r="D22" s="301"/>
      <c r="E22" s="301"/>
      <c r="F22" s="172" t="s">
        <v>230</v>
      </c>
      <c r="G22" s="268"/>
      <c r="H22" s="147"/>
      <c r="I22" s="185" t="s">
        <v>271</v>
      </c>
      <c r="J22" s="14"/>
      <c r="K22" s="14"/>
      <c r="L22" s="14"/>
      <c r="M22" s="186"/>
      <c r="N22" s="187"/>
      <c r="O22" s="3" t="s">
        <v>272</v>
      </c>
    </row>
    <row r="23" spans="1:17" s="3" customFormat="1" ht="29.25" customHeight="1" x14ac:dyDescent="0.2">
      <c r="A23" s="213" t="s">
        <v>321</v>
      </c>
      <c r="B23" s="126">
        <v>9</v>
      </c>
      <c r="C23" s="302" t="s">
        <v>294</v>
      </c>
      <c r="D23" s="302"/>
      <c r="E23" s="302"/>
      <c r="F23" s="173" t="s">
        <v>296</v>
      </c>
      <c r="G23" s="174" t="s">
        <v>298</v>
      </c>
      <c r="H23" s="168"/>
      <c r="I23" s="188" t="s">
        <v>273</v>
      </c>
      <c r="J23" s="189"/>
      <c r="K23" s="189"/>
      <c r="L23" s="189"/>
      <c r="M23" s="190"/>
      <c r="N23" s="191"/>
      <c r="O23" s="3" t="s">
        <v>274</v>
      </c>
    </row>
    <row r="24" spans="1:17" s="3" customFormat="1" ht="25.5" customHeight="1" thickBot="1" x14ac:dyDescent="0.25">
      <c r="A24" s="213" t="s">
        <v>321</v>
      </c>
      <c r="B24" s="175">
        <v>9</v>
      </c>
      <c r="C24" s="305" t="s">
        <v>295</v>
      </c>
      <c r="D24" s="305"/>
      <c r="E24" s="305"/>
      <c r="F24" s="176" t="s">
        <v>297</v>
      </c>
      <c r="G24" s="177" t="s">
        <v>298</v>
      </c>
      <c r="H24" s="168"/>
      <c r="I24" s="192" t="s">
        <v>275</v>
      </c>
      <c r="J24" s="193"/>
      <c r="K24" s="193"/>
      <c r="L24" s="193"/>
      <c r="M24" s="194"/>
      <c r="N24" s="195"/>
      <c r="O24" s="3" t="s">
        <v>276</v>
      </c>
    </row>
    <row r="25" spans="1:17" ht="20.25" customHeight="1" x14ac:dyDescent="0.2">
      <c r="A25" s="213" t="s">
        <v>321</v>
      </c>
      <c r="B25" s="269">
        <v>10</v>
      </c>
      <c r="C25" s="303" t="s">
        <v>231</v>
      </c>
      <c r="D25" s="303"/>
      <c r="E25" s="303"/>
      <c r="F25" s="207" t="s">
        <v>291</v>
      </c>
      <c r="G25" s="264" t="s">
        <v>291</v>
      </c>
      <c r="I25" s="182" t="s">
        <v>277</v>
      </c>
      <c r="J25" s="183"/>
      <c r="K25" s="183"/>
      <c r="L25" s="183"/>
      <c r="M25" s="183"/>
      <c r="N25" s="184"/>
      <c r="O25" s="3" t="s">
        <v>278</v>
      </c>
    </row>
    <row r="26" spans="1:17" ht="29.25" customHeight="1" thickBot="1" x14ac:dyDescent="0.25">
      <c r="A26" s="213" t="s">
        <v>321</v>
      </c>
      <c r="B26" s="131">
        <v>11</v>
      </c>
      <c r="C26" s="304" t="s">
        <v>232</v>
      </c>
      <c r="D26" s="304"/>
      <c r="E26" s="304"/>
      <c r="F26" s="215" t="s">
        <v>288</v>
      </c>
      <c r="G26" s="270" t="s">
        <v>291</v>
      </c>
      <c r="I26" s="162" t="s">
        <v>287</v>
      </c>
      <c r="J26" s="163"/>
      <c r="K26" s="163"/>
      <c r="L26" s="163"/>
      <c r="M26" s="224"/>
      <c r="N26" s="165"/>
      <c r="O26" s="3" t="s">
        <v>320</v>
      </c>
    </row>
    <row r="27" spans="1:17" ht="26.25" customHeight="1" x14ac:dyDescent="0.2">
      <c r="A27" s="213" t="s">
        <v>321</v>
      </c>
      <c r="B27" s="126">
        <v>12</v>
      </c>
      <c r="C27" s="302" t="s">
        <v>299</v>
      </c>
      <c r="D27" s="302"/>
      <c r="E27" s="302"/>
      <c r="F27" s="173" t="s">
        <v>296</v>
      </c>
      <c r="G27" s="174" t="s">
        <v>301</v>
      </c>
      <c r="I27" s="162" t="s">
        <v>279</v>
      </c>
      <c r="J27" s="163"/>
      <c r="K27" s="163"/>
      <c r="L27" s="163"/>
      <c r="M27" s="164"/>
      <c r="N27" s="165"/>
      <c r="O27" s="3" t="s">
        <v>280</v>
      </c>
    </row>
    <row r="28" spans="1:17" ht="26.25" customHeight="1" thickBot="1" x14ac:dyDescent="0.25">
      <c r="A28" s="213" t="s">
        <v>321</v>
      </c>
      <c r="B28" s="175">
        <v>12</v>
      </c>
      <c r="C28" s="305" t="s">
        <v>300</v>
      </c>
      <c r="D28" s="305"/>
      <c r="E28" s="305"/>
      <c r="F28" s="176" t="s">
        <v>297</v>
      </c>
      <c r="G28" s="177" t="s">
        <v>302</v>
      </c>
      <c r="I28" s="162" t="s">
        <v>281</v>
      </c>
      <c r="J28" s="163"/>
      <c r="K28" s="163"/>
      <c r="L28" s="163"/>
      <c r="M28" s="164"/>
      <c r="N28" s="165"/>
      <c r="O28" s="3" t="s">
        <v>282</v>
      </c>
    </row>
    <row r="29" spans="1:17" s="218" customFormat="1" ht="20.25" customHeight="1" x14ac:dyDescent="0.2">
      <c r="A29" s="213" t="s">
        <v>321</v>
      </c>
      <c r="B29" s="271">
        <v>88</v>
      </c>
      <c r="C29" s="307" t="s">
        <v>303</v>
      </c>
      <c r="D29" s="307"/>
      <c r="E29" s="307"/>
      <c r="F29" s="217" t="s">
        <v>305</v>
      </c>
      <c r="G29" s="272" t="s">
        <v>304</v>
      </c>
      <c r="I29" s="219" t="s">
        <v>322</v>
      </c>
      <c r="J29" s="220"/>
      <c r="K29" s="220"/>
      <c r="L29" s="220"/>
      <c r="M29" s="220"/>
      <c r="N29" s="221"/>
      <c r="O29" s="222" t="s">
        <v>323</v>
      </c>
    </row>
    <row r="30" spans="1:17" ht="20.25" customHeight="1" x14ac:dyDescent="0.2">
      <c r="A30" s="213" t="s">
        <v>321</v>
      </c>
      <c r="B30" s="273">
        <v>98</v>
      </c>
      <c r="C30" s="308" t="s">
        <v>233</v>
      </c>
      <c r="D30" s="308"/>
      <c r="E30" s="308"/>
      <c r="F30" s="207" t="s">
        <v>291</v>
      </c>
      <c r="G30" s="264" t="s">
        <v>291</v>
      </c>
      <c r="I30" s="160" t="s">
        <v>283</v>
      </c>
      <c r="J30" s="161"/>
      <c r="K30" s="161"/>
      <c r="L30" s="161"/>
      <c r="M30" s="161"/>
      <c r="N30" s="166"/>
      <c r="O30" s="3" t="s">
        <v>284</v>
      </c>
    </row>
    <row r="31" spans="1:17" ht="20.25" customHeight="1" thickBot="1" x14ac:dyDescent="0.25">
      <c r="A31" s="213" t="s">
        <v>321</v>
      </c>
      <c r="B31" s="59">
        <v>99</v>
      </c>
      <c r="C31" s="306" t="s">
        <v>234</v>
      </c>
      <c r="D31" s="306"/>
      <c r="E31" s="306"/>
      <c r="F31" s="274" t="s">
        <v>291</v>
      </c>
      <c r="G31" s="275" t="s">
        <v>291</v>
      </c>
      <c r="I31" s="160" t="s">
        <v>285</v>
      </c>
      <c r="J31" s="161"/>
      <c r="K31" s="161"/>
      <c r="L31" s="161"/>
      <c r="M31" s="161"/>
      <c r="N31" s="166"/>
      <c r="O31" s="3" t="s">
        <v>286</v>
      </c>
    </row>
    <row r="32" spans="1:17" ht="20.25" customHeight="1" x14ac:dyDescent="0.2">
      <c r="A32" s="212"/>
      <c r="B32" s="89"/>
      <c r="C32" s="261"/>
      <c r="D32" s="261"/>
      <c r="E32" s="261"/>
      <c r="F32" s="223"/>
      <c r="G32" s="223"/>
      <c r="I32" s="160"/>
      <c r="J32" s="161"/>
      <c r="K32" s="161"/>
      <c r="L32" s="161"/>
      <c r="M32" s="161"/>
      <c r="N32" s="166"/>
      <c r="O32" s="3"/>
    </row>
    <row r="34" spans="1:15" ht="20.25" customHeight="1" x14ac:dyDescent="0.2">
      <c r="B34" s="51"/>
      <c r="C34" s="199"/>
      <c r="D34" s="199"/>
      <c r="E34" s="199"/>
      <c r="F34" s="200"/>
      <c r="G34" s="201"/>
      <c r="I34" s="202"/>
      <c r="J34" s="202"/>
      <c r="K34" s="202"/>
      <c r="L34" s="202"/>
      <c r="M34" s="202"/>
      <c r="N34" s="203"/>
      <c r="O34" s="3"/>
    </row>
    <row r="36" spans="1:15" ht="18" x14ac:dyDescent="0.2">
      <c r="B36" s="294" t="s">
        <v>235</v>
      </c>
      <c r="C36" s="294"/>
      <c r="D36" s="294"/>
      <c r="E36" s="294"/>
      <c r="F36" s="294"/>
      <c r="G36" s="294"/>
    </row>
    <row r="37" spans="1:15" s="3" customFormat="1" ht="25.35" customHeight="1" x14ac:dyDescent="0.2">
      <c r="A37" s="214"/>
      <c r="B37" s="146" t="s">
        <v>205</v>
      </c>
      <c r="C37" s="146" t="s">
        <v>206</v>
      </c>
      <c r="D37" s="300" t="s">
        <v>236</v>
      </c>
      <c r="E37" s="300"/>
      <c r="F37" s="146" t="s">
        <v>208</v>
      </c>
      <c r="G37" s="146" t="s">
        <v>237</v>
      </c>
      <c r="I37" s="162" t="s">
        <v>306</v>
      </c>
      <c r="J37" s="163"/>
      <c r="K37" s="163"/>
      <c r="L37" s="163"/>
      <c r="M37" s="164"/>
      <c r="N37" s="165"/>
      <c r="O37" s="3" t="s">
        <v>307</v>
      </c>
    </row>
    <row r="38" spans="1:15" s="3" customFormat="1" ht="25.35" customHeight="1" x14ac:dyDescent="0.2">
      <c r="A38" s="214"/>
      <c r="B38" s="310"/>
      <c r="C38" s="310"/>
      <c r="D38" s="311"/>
      <c r="E38" s="311"/>
      <c r="F38" s="310"/>
      <c r="G38" s="310"/>
      <c r="I38" s="312"/>
      <c r="J38" s="312"/>
      <c r="K38" s="312"/>
      <c r="L38" s="312"/>
      <c r="M38" s="313"/>
      <c r="N38" s="314"/>
    </row>
    <row r="40" spans="1:15" ht="18" x14ac:dyDescent="0.2">
      <c r="B40" s="309" t="s">
        <v>314</v>
      </c>
      <c r="C40" s="294"/>
      <c r="D40" s="294"/>
      <c r="E40" s="294"/>
      <c r="F40" s="294"/>
      <c r="G40" s="294"/>
    </row>
    <row r="41" spans="1:15" s="3" customFormat="1" ht="25.35" customHeight="1" x14ac:dyDescent="0.2">
      <c r="A41" s="214"/>
      <c r="B41" s="211" t="s">
        <v>315</v>
      </c>
      <c r="C41" s="146"/>
      <c r="D41" s="300"/>
      <c r="E41" s="300"/>
      <c r="F41" s="146"/>
      <c r="G41" s="146"/>
      <c r="I41" s="162" t="s">
        <v>315</v>
      </c>
      <c r="J41" s="163"/>
      <c r="K41" s="163"/>
      <c r="L41" s="163"/>
      <c r="M41" s="164"/>
      <c r="N41" s="165"/>
      <c r="O41" s="3" t="s">
        <v>316</v>
      </c>
    </row>
    <row r="43" spans="1:15" ht="21" customHeight="1" x14ac:dyDescent="0.2"/>
    <row r="44" spans="1:15" ht="18" x14ac:dyDescent="0.2">
      <c r="B44" s="294" t="s">
        <v>238</v>
      </c>
      <c r="C44" s="294"/>
      <c r="D44" s="294"/>
      <c r="E44" s="294"/>
      <c r="F44" s="294"/>
      <c r="G44" s="294"/>
      <c r="H44" s="294"/>
      <c r="I44" s="294"/>
      <c r="J44" s="294"/>
      <c r="K44" s="294"/>
      <c r="L44" s="294"/>
    </row>
    <row r="45" spans="1:15" s="318" customFormat="1" ht="28.5" customHeight="1" x14ac:dyDescent="0.2">
      <c r="A45" s="315"/>
      <c r="B45" s="316" t="s">
        <v>309</v>
      </c>
      <c r="C45" s="317" t="s">
        <v>206</v>
      </c>
      <c r="D45" s="204" t="s">
        <v>207</v>
      </c>
      <c r="E45" s="204" t="s">
        <v>208</v>
      </c>
      <c r="F45" s="317" t="s">
        <v>239</v>
      </c>
      <c r="G45" s="204" t="s">
        <v>212</v>
      </c>
      <c r="H45" s="204" t="s">
        <v>240</v>
      </c>
      <c r="I45" s="204" t="s">
        <v>208</v>
      </c>
      <c r="J45" s="204" t="s">
        <v>241</v>
      </c>
      <c r="K45" s="204" t="s">
        <v>208</v>
      </c>
      <c r="L45" s="204" t="s">
        <v>242</v>
      </c>
      <c r="M45" s="205" t="s">
        <v>308</v>
      </c>
    </row>
  </sheetData>
  <mergeCells count="30">
    <mergeCell ref="B36:G36"/>
    <mergeCell ref="D37:E37"/>
    <mergeCell ref="B44:L44"/>
    <mergeCell ref="C22:E22"/>
    <mergeCell ref="C23:E23"/>
    <mergeCell ref="C25:E25"/>
    <mergeCell ref="C26:E26"/>
    <mergeCell ref="C27:E27"/>
    <mergeCell ref="C24:E24"/>
    <mergeCell ref="C28:E28"/>
    <mergeCell ref="C31:E31"/>
    <mergeCell ref="C29:E29"/>
    <mergeCell ref="C30:E30"/>
    <mergeCell ref="B40:G40"/>
    <mergeCell ref="D41:E41"/>
    <mergeCell ref="B20:B21"/>
    <mergeCell ref="C20:E21"/>
    <mergeCell ref="B7:F7"/>
    <mergeCell ref="B10:N10"/>
    <mergeCell ref="C13:E13"/>
    <mergeCell ref="C14:E14"/>
    <mergeCell ref="C15:E15"/>
    <mergeCell ref="I15:M15"/>
    <mergeCell ref="I16:M16"/>
    <mergeCell ref="I17:M17"/>
    <mergeCell ref="I18:M18"/>
    <mergeCell ref="C16:E16"/>
    <mergeCell ref="C17:E17"/>
    <mergeCell ref="C18:E18"/>
    <mergeCell ref="C19:E19"/>
  </mergeCells>
  <phoneticPr fontId="20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31"/>
  <sheetViews>
    <sheetView zoomScaleNormal="100" workbookViewId="0">
      <selection activeCell="F28" sqref="F28"/>
    </sheetView>
  </sheetViews>
  <sheetFormatPr baseColWidth="10" defaultColWidth="10.7109375" defaultRowHeight="12.75" x14ac:dyDescent="0.2"/>
  <cols>
    <col min="2" max="2" width="26.42578125" style="4" customWidth="1"/>
    <col min="3" max="3" width="15.5703125" customWidth="1"/>
    <col min="4" max="4" width="48.140625" customWidth="1"/>
    <col min="5" max="5" width="39.5703125" style="4" customWidth="1"/>
    <col min="6" max="6" width="38.85546875" style="4" customWidth="1"/>
  </cols>
  <sheetData>
    <row r="2" spans="2:6" ht="18.75" customHeight="1" x14ac:dyDescent="0.2">
      <c r="B2" s="7" t="s">
        <v>0</v>
      </c>
      <c r="C2" s="8" t="s">
        <v>1</v>
      </c>
      <c r="D2" s="9" t="s">
        <v>188</v>
      </c>
      <c r="E2" s="6"/>
      <c r="F2"/>
    </row>
    <row r="3" spans="2:6" ht="18.75" customHeight="1" x14ac:dyDescent="0.2">
      <c r="B3" s="10"/>
      <c r="C3" s="11" t="s">
        <v>115</v>
      </c>
      <c r="D3" s="9"/>
      <c r="E3" s="6"/>
    </row>
    <row r="4" spans="2:6" ht="13.5" customHeight="1" x14ac:dyDescent="0.2">
      <c r="B4" s="16"/>
      <c r="C4" s="13" t="s">
        <v>5</v>
      </c>
      <c r="D4" s="9"/>
      <c r="E4" s="6"/>
    </row>
    <row r="5" spans="2:6" ht="13.5" customHeight="1" x14ac:dyDescent="0.2">
      <c r="B5" s="16"/>
      <c r="C5" s="15" t="s">
        <v>7</v>
      </c>
      <c r="D5" s="9"/>
      <c r="E5" s="6"/>
    </row>
    <row r="6" spans="2:6" ht="13.5" customHeight="1" x14ac:dyDescent="0.2">
      <c r="B6" s="16"/>
      <c r="C6" s="17" t="s">
        <v>8</v>
      </c>
      <c r="D6" s="9"/>
      <c r="E6" s="6"/>
    </row>
    <row r="8" spans="2:6" s="3" customFormat="1" ht="18" customHeight="1" x14ac:dyDescent="0.2">
      <c r="B8" s="19" t="s">
        <v>9</v>
      </c>
      <c r="C8" s="19" t="s">
        <v>10</v>
      </c>
      <c r="D8" s="20" t="s">
        <v>11</v>
      </c>
      <c r="E8" s="21" t="s">
        <v>12</v>
      </c>
      <c r="F8" s="21" t="s">
        <v>13</v>
      </c>
    </row>
    <row r="9" spans="2:6" ht="15.75" customHeight="1" x14ac:dyDescent="0.2">
      <c r="B9" s="126" t="s">
        <v>14</v>
      </c>
      <c r="C9" s="127">
        <v>8</v>
      </c>
      <c r="D9" s="128" t="s">
        <v>15</v>
      </c>
      <c r="E9" s="129">
        <v>20</v>
      </c>
      <c r="F9" s="130"/>
    </row>
    <row r="10" spans="2:6" ht="15.75" customHeight="1" x14ac:dyDescent="0.2">
      <c r="B10" s="131" t="s">
        <v>16</v>
      </c>
      <c r="C10" s="132">
        <v>8</v>
      </c>
      <c r="D10" s="133" t="s">
        <v>17</v>
      </c>
      <c r="E10" s="124">
        <v>3</v>
      </c>
      <c r="F10" s="134" t="s">
        <v>189</v>
      </c>
    </row>
    <row r="11" spans="2:6" ht="15.75" customHeight="1" x14ac:dyDescent="0.2">
      <c r="B11" s="131" t="s">
        <v>20</v>
      </c>
      <c r="C11" s="132">
        <v>14</v>
      </c>
      <c r="D11" s="133" t="s">
        <v>21</v>
      </c>
      <c r="E11" s="135" t="s">
        <v>22</v>
      </c>
      <c r="F11" s="134"/>
    </row>
    <row r="12" spans="2:6" ht="15.75" customHeight="1" x14ac:dyDescent="0.2">
      <c r="B12" s="136" t="s">
        <v>23</v>
      </c>
      <c r="C12" s="137" t="s">
        <v>125</v>
      </c>
      <c r="D12" s="138" t="s">
        <v>24</v>
      </c>
      <c r="E12" s="139" t="s">
        <v>25</v>
      </c>
      <c r="F12" s="140" t="s">
        <v>26</v>
      </c>
    </row>
    <row r="13" spans="2:6" s="107" customFormat="1" ht="15.75" customHeight="1" x14ac:dyDescent="0.2">
      <c r="B13" s="110" t="s">
        <v>126</v>
      </c>
      <c r="C13" s="110"/>
      <c r="D13" s="111" t="s">
        <v>127</v>
      </c>
      <c r="E13" s="112"/>
      <c r="F13" s="113" t="s">
        <v>123</v>
      </c>
    </row>
    <row r="14" spans="2:6" x14ac:dyDescent="0.2">
      <c r="B14" s="114" t="s">
        <v>128</v>
      </c>
      <c r="C14" s="115"/>
      <c r="D14" s="116" t="s">
        <v>129</v>
      </c>
      <c r="E14" s="118" t="s">
        <v>130</v>
      </c>
      <c r="F14" s="118" t="s">
        <v>131</v>
      </c>
    </row>
    <row r="15" spans="2:6" x14ac:dyDescent="0.2">
      <c r="B15" s="114" t="s">
        <v>132</v>
      </c>
      <c r="C15" s="115"/>
      <c r="D15" s="116" t="s">
        <v>133</v>
      </c>
      <c r="E15" s="118" t="s">
        <v>134</v>
      </c>
      <c r="F15" s="118" t="s">
        <v>135</v>
      </c>
    </row>
    <row r="16" spans="2:6" x14ac:dyDescent="0.2">
      <c r="B16" s="114" t="s">
        <v>136</v>
      </c>
      <c r="C16" s="115"/>
      <c r="D16" s="116" t="s">
        <v>136</v>
      </c>
      <c r="E16" s="118" t="s">
        <v>139</v>
      </c>
      <c r="F16" s="118" t="s">
        <v>137</v>
      </c>
    </row>
    <row r="17" spans="1:6" x14ac:dyDescent="0.2">
      <c r="B17" s="114" t="s">
        <v>138</v>
      </c>
      <c r="C17" s="115"/>
      <c r="D17" s="116" t="s">
        <v>190</v>
      </c>
      <c r="E17" s="118" t="s">
        <v>139</v>
      </c>
      <c r="F17" s="118" t="s">
        <v>137</v>
      </c>
    </row>
    <row r="18" spans="1:6" s="107" customFormat="1" x14ac:dyDescent="0.2">
      <c r="B18" s="120" t="s">
        <v>140</v>
      </c>
      <c r="C18" s="121"/>
      <c r="D18" s="122" t="s">
        <v>141</v>
      </c>
      <c r="E18" s="118" t="s">
        <v>142</v>
      </c>
      <c r="F18" s="118" t="s">
        <v>137</v>
      </c>
    </row>
    <row r="19" spans="1:6" s="107" customFormat="1" x14ac:dyDescent="0.2">
      <c r="B19" s="118" t="s">
        <v>191</v>
      </c>
      <c r="C19" s="121"/>
      <c r="D19" s="121" t="s">
        <v>192</v>
      </c>
      <c r="E19" s="125">
        <v>45641</v>
      </c>
      <c r="F19" s="118" t="s">
        <v>187</v>
      </c>
    </row>
    <row r="20" spans="1:6" s="107" customFormat="1" x14ac:dyDescent="0.2">
      <c r="B20" s="118" t="s">
        <v>193</v>
      </c>
      <c r="C20" s="121"/>
      <c r="D20" s="121" t="s">
        <v>194</v>
      </c>
      <c r="E20" s="118">
        <v>31</v>
      </c>
      <c r="F20" s="118" t="s">
        <v>195</v>
      </c>
    </row>
    <row r="21" spans="1:6" s="107" customFormat="1" x14ac:dyDescent="0.2">
      <c r="B21" s="118" t="s">
        <v>196</v>
      </c>
      <c r="C21" s="121"/>
      <c r="D21" s="121" t="s">
        <v>197</v>
      </c>
      <c r="E21" s="125"/>
      <c r="F21" s="118" t="s">
        <v>198</v>
      </c>
    </row>
    <row r="22" spans="1:6" x14ac:dyDescent="0.2">
      <c r="B22" s="114" t="s">
        <v>199</v>
      </c>
      <c r="C22" s="115"/>
      <c r="D22" s="116" t="s">
        <v>200</v>
      </c>
      <c r="E22" s="118">
        <v>15</v>
      </c>
      <c r="F22" s="118" t="s">
        <v>201</v>
      </c>
    </row>
    <row r="23" spans="1:6" x14ac:dyDescent="0.2">
      <c r="B23" s="114" t="s">
        <v>202</v>
      </c>
      <c r="C23" s="115"/>
      <c r="D23" s="116" t="s">
        <v>203</v>
      </c>
      <c r="E23" s="118">
        <v>5</v>
      </c>
      <c r="F23" s="118" t="s">
        <v>201</v>
      </c>
    </row>
    <row r="24" spans="1:6" x14ac:dyDescent="0.2">
      <c r="B24" s="114"/>
      <c r="C24" s="115"/>
      <c r="D24" s="116"/>
      <c r="E24" s="119"/>
      <c r="F24" s="119"/>
    </row>
    <row r="25" spans="1:6" x14ac:dyDescent="0.2">
      <c r="B25" s="99"/>
      <c r="C25" s="99"/>
      <c r="D25" s="123"/>
      <c r="E25" s="124"/>
      <c r="F25" s="117"/>
    </row>
    <row r="26" spans="1:6" x14ac:dyDescent="0.2">
      <c r="B26" s="114"/>
      <c r="C26" s="115"/>
      <c r="D26" s="116"/>
      <c r="E26" s="119"/>
      <c r="F26" s="117"/>
    </row>
    <row r="27" spans="1:6" x14ac:dyDescent="0.2">
      <c r="B27" s="114"/>
      <c r="C27" s="115"/>
      <c r="D27" s="116"/>
      <c r="E27" s="119"/>
      <c r="F27" s="119"/>
    </row>
    <row r="28" spans="1:6" x14ac:dyDescent="0.2">
      <c r="B28" s="114"/>
      <c r="C28" s="115"/>
      <c r="D28" s="116"/>
      <c r="E28" s="119"/>
      <c r="F28" s="119"/>
    </row>
    <row r="29" spans="1:6" s="141" customFormat="1" x14ac:dyDescent="0.2">
      <c r="A29"/>
      <c r="B29" s="114"/>
      <c r="C29" s="115"/>
      <c r="D29" s="116"/>
      <c r="E29" s="119"/>
      <c r="F29" s="119"/>
    </row>
    <row r="30" spans="1:6" s="141" customFormat="1" x14ac:dyDescent="0.2">
      <c r="B30" s="142"/>
      <c r="C30" s="143"/>
      <c r="D30" s="144"/>
      <c r="E30" s="119"/>
      <c r="F30" s="119"/>
    </row>
    <row r="31" spans="1:6" x14ac:dyDescent="0.2">
      <c r="A31" s="141"/>
      <c r="B31" s="142"/>
      <c r="C31" s="143"/>
      <c r="D31" s="144"/>
      <c r="E31" s="119"/>
      <c r="F31" s="119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ESTADO</vt:lpstr>
      <vt:lpstr>CFG</vt:lpstr>
      <vt:lpstr>TELEMANDOS</vt:lpstr>
      <vt:lpstr>MTO</vt:lpstr>
      <vt:lpstr>CFG!Área_de_impresión</vt:lpstr>
      <vt:lpstr>ESTADO!Área_de_impresión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IGNACIO RODRIGUEZ</dc:creator>
  <dc:description/>
  <cp:lastModifiedBy>Ignacio Rodriguez Martinez</cp:lastModifiedBy>
  <cp:revision>17</cp:revision>
  <cp:lastPrinted>2025-05-12T14:38:00Z</cp:lastPrinted>
  <dcterms:created xsi:type="dcterms:W3CDTF">2024-12-10T13:10:39Z</dcterms:created>
  <dcterms:modified xsi:type="dcterms:W3CDTF">2025-05-20T16:50:10Z</dcterms:modified>
  <dc:language>es-ES</dc:language>
</cp:coreProperties>
</file>